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VIVEK BEML\Desktop\SERVICE CENTRE SHED\"/>
    </mc:Choice>
  </mc:AlternateContent>
  <xr:revisionPtr revIDLastSave="0" documentId="13_ncr:1_{57D632FE-8983-4318-A065-6FEA703C95A8}" xr6:coauthVersionLast="36" xr6:coauthVersionMax="47" xr10:uidLastSave="{00000000-0000-0000-0000-000000000000}"/>
  <bookViews>
    <workbookView xWindow="-120" yWindow="-120" windowWidth="20730" windowHeight="11160" xr2:uid="{291AED01-8B2E-4D96-9309-B9AABB7E6BDD}"/>
  </bookViews>
  <sheets>
    <sheet name="BOQ" sheetId="1" r:id="rId1"/>
  </sheets>
  <definedNames>
    <definedName name="_xlnm.Print_Area" localSheetId="0">BOQ!$A$1:$F$69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 l="1"/>
  <c r="F55" i="1"/>
  <c r="F54" i="1"/>
  <c r="F53" i="1"/>
  <c r="F51" i="1"/>
  <c r="F50" i="1"/>
  <c r="F49" i="1"/>
  <c r="F48" i="1"/>
  <c r="F47" i="1"/>
  <c r="F46" i="1"/>
  <c r="F45" i="1"/>
  <c r="F44" i="1"/>
  <c r="F42" i="1"/>
  <c r="F41" i="1"/>
  <c r="F25" i="1"/>
  <c r="F24" i="1"/>
  <c r="F23" i="1"/>
  <c r="F22" i="1"/>
  <c r="F21" i="1"/>
  <c r="F20" i="1"/>
  <c r="F19" i="1"/>
  <c r="F18" i="1"/>
  <c r="F17" i="1"/>
  <c r="F16" i="1"/>
  <c r="F15" i="1"/>
  <c r="F14" i="1"/>
  <c r="F13" i="1"/>
  <c r="F12" i="1"/>
  <c r="F11" i="1"/>
  <c r="F10" i="1"/>
  <c r="F9" i="1"/>
  <c r="F8" i="1"/>
  <c r="F57" i="1" s="1"/>
  <c r="F58" i="1" l="1"/>
  <c r="F59" i="1" s="1"/>
</calcChain>
</file>

<file path=xl/sharedStrings.xml><?xml version="1.0" encoding="utf-8"?>
<sst xmlns="http://schemas.openxmlformats.org/spreadsheetml/2006/main" count="108" uniqueCount="71">
  <si>
    <t>1. PROPOSED CONSTRUCTION OF SERVICE STORE SHED OF SIZE 12.0M X13.50M (40' x 45' x 25') AND ENGINE TESTING PLATFORM INSIDE STORAGE SHED OF SIZE 12' X 12'</t>
  </si>
  <si>
    <t>Quantity</t>
  </si>
  <si>
    <t>Amount (Rs)</t>
  </si>
  <si>
    <t>Cum</t>
  </si>
  <si>
    <t>KG</t>
  </si>
  <si>
    <t>Nos</t>
  </si>
  <si>
    <t>3. PRO. CONSTRUCTION OF SCRAP DUMPING PLATFORM OF SIZE 17' X 70' X 4''</t>
  </si>
  <si>
    <t>Sqm</t>
  </si>
  <si>
    <t>Supplying and fixing uPVC Single glazed window manufactured by M/s. LG with profile made out of UPVC sections with shutters fitted with 5.50mm thick clear glass,  weather sealed beading, gaskets etc to make them weather protector and all standard hardware like screws, nails protected section etc complete to suit the overall size of openings as specified and directed by Officer-in-charge</t>
  </si>
  <si>
    <t>The rate quoted is deemed to include for all wastages</t>
  </si>
  <si>
    <t>Bidders/contractors are requested to refer the drawings uploaded in Technical Bid for submission of quote</t>
  </si>
  <si>
    <t xml:space="preserve">Providing and Laying sand filling under floors or in foundations including watering and consolidation etc complete all as specified and directed by Officer in charge.                                                                                                                                                                      </t>
  </si>
  <si>
    <t xml:space="preserve">Providing and Fixing in position the Exhaust Turbo Ventilators of reputed manufacturer conforming to IS for Roof trusses (framed) / trussed with purlins and other connections using standard IS sections including fixing in position, welding etc complete all as specified and directed by Officer-in-charge.                                                          
</t>
  </si>
  <si>
    <t xml:space="preserve">Providing and fixing 1.25mm thick motorised steel Rolling Shutter including top cover, anchoring rod, hasp &amp; staple using standard IS sections including cutting, hoisting and fixing in position, welding over a coat of primer and 02 coats of synthetic enamel paint etc complete all as specified and directed by Officer-in-charge.                                                                                                                                                 </t>
  </si>
  <si>
    <t>Job</t>
  </si>
  <si>
    <t>4 POLE MCB 32 AMPS - 1 NO</t>
  </si>
  <si>
    <t>3 POLE MCB 32 AMPS - 1 NO.</t>
  </si>
  <si>
    <t>LED 100 W - 8 NOS</t>
  </si>
  <si>
    <t>LED 50 W - 4 NOS</t>
  </si>
  <si>
    <t xml:space="preserve"> 4 POLE MCB 63 AMPS - 2 NOS</t>
  </si>
  <si>
    <t>CABLE FOR INTERNAL LIGHTINING 2.5 SQMM - 500 (RYB)</t>
  </si>
  <si>
    <t>3 POLE MCB 63 AMPS - 2 NOS</t>
  </si>
  <si>
    <t>PANEL BOX METAL - 1 NO.</t>
  </si>
  <si>
    <t xml:space="preserve">10 SQ MM 4 CORE SERVICE CABLE WITH 40 MTS HDPE PIPE FOR UNDER GROUND, </t>
  </si>
  <si>
    <t xml:space="preserve">PVC PIPES of required dia. and required lengths with suitable clamps for fixing pipes, </t>
  </si>
  <si>
    <t xml:space="preserve"> 70 SQMM 4 CORE ALLIMINIUM ARMORED CABLE - 40 MTS, SUITABLE AMP AND VOLT GAUGES FOR 3 PHASE</t>
  </si>
  <si>
    <t>MCCB 150 AMPS - 1 NOS</t>
  </si>
  <si>
    <t>SWITCH BOARDS with switches fo mentioned light control with 5 Amps &amp; 15 AMPS sockets with switches each - 3 NOS</t>
  </si>
  <si>
    <t xml:space="preserve">Providing and Constructing burnt brick masonry wall (walls and chambers) 230mm thick in cement mortar 1:6, using table moulded bricks of first quality, conforming to relevant IS including necessary curing etc., complete all as specified and directed by Officer in charge       </t>
  </si>
  <si>
    <t xml:space="preserve">Providing and Laying in Reinforced Cement Concrete Foundations, including rafts, footings, foundation beams; plinth beams; bases for columns, etc. for similar works M20 grade in mix proportion 1:1.5:3 using 20mm down graded granite aggregate, required thickness including compacting, curing etc complete all as specified and directed by Officer in charge                                                                                                                                                             </t>
  </si>
  <si>
    <t xml:space="preserve">Providing and Laying in position Plain Cement Concrete M 15 grade of mix  proportion 1:2:4 using 20mm down graded granite aggregate of required thickness including compacting, curing for foundation, flooring similar items etc complete all as specified and directed by Officer in charge                                                                                                                                            </t>
  </si>
  <si>
    <t xml:space="preserve">Returning &amp; filling of available earth including Spreading and levelling in layers not exceeding. 25 cm thick including watering and well rammimg including disposal of the left out earth if any etc complete all as specified and directed by Officer in charge                                                 </t>
  </si>
  <si>
    <t xml:space="preserve">Surface excavation n.exc (not exceeding) 30 cm deep and averaging 15cm deep and getting out etc complete all as specified and directed by Officer in charge              </t>
  </si>
  <si>
    <t xml:space="preserve">Earth work in excavation by mechanical means (Hydraulic excavator) means over areas (exceeding 30 cm in depth (upto an average depth of 3M as per requirement at site ), 1.5 m in width as well as 10 sqm on plan) including getting out and disposal of excavated earth lead upto 50 m and lift upto 1.5m, as directed by Officer in charge       
</t>
  </si>
  <si>
    <t xml:space="preserve">Rendering in cement mortar 1:4, 10mm thick on brick/concrete surface including finshing the surface even and smooth finish using extra cement  and necessary curing etc complete all as specified and directed by Officer in charge       
                                                                        </t>
  </si>
  <si>
    <t xml:space="preserve">Providing and Fixing in position MS Formwork for sides of concrete foundations, footings, bases of columns, raft and raft beams, soffits (if any),plinth beams etc.,for similar work etc complete all as specified and directed by Officer in charge       
                                                                        </t>
  </si>
  <si>
    <t xml:space="preserve">Providing TMT bars in reinforcement conforming to relevant IS, in various diameters and at all levels, cut to length and bent to shape required, binding spirally with MS wire (annealed) of size not less than 0.9 mm dia and placed in position including all wastages etc., complete all as specified and directed by Officer in charge. (Mild steel bars 10mm dia and over, cut to length, bent to shape required, including cranking, bending spirally for hooping for columns, hooking ends and binding with and including mild steel wire (annealed) not less than 0.9mm dia ) etc complete all as specified and directed by Officer in charge       
                                                                                                                                                                                                                </t>
  </si>
  <si>
    <t xml:space="preserve">Supplying, fabricating &amp; erecting MS structural steel work for Roof trusses (framed), trussed, purlins, crane gantries, rails and fastenings and heavy bracket framing (Beam, tee, angle, channel or flat sections) including distance pieces, cleats, plate girder or single stanchions, built up of one beam or channel Section with flange plates, caps, bases. splices, angle brackets, etc using standard IS sections including cutting, hoisting and fixing in position, welding including applying two coats of synthetic enamel paint manufactured by M/s. Asian paints / Berger, conforming to relevant IS over a coat of primer etc complete all as specified and directed by Officer-in-charge.      </t>
  </si>
  <si>
    <t xml:space="preserve">Supplying, fabricating &amp; fixing MS HD Bolts 25mm dia. &amp; of required length (all as per drawing) for Base Plates using standard IS sections including cutting and fixing in position, welding, applying a coat of primer etc complete all as specified and directed by Officer-in-charge.                                                                                                                                              </t>
  </si>
  <si>
    <t xml:space="preserve">Supplying, fabricating &amp; erecting MS structural steel work for Plates (plain or chequered) channels, square cut or notched (ordinary and counter sunk) forming holes, without any attachment using standard IS sections including cutting, hoisting and fixing in position, welding including applying two coats of synthetic enamel paint of approved colour, manufactured by M/s. Asian paints / Berger, conforming to relevant IS over a coat of primer etc complete all as specified and directed by Officer-in-charge.     </t>
  </si>
  <si>
    <t xml:space="preserve">Preparing the newly plastered internal &amp; external wall surfaces, cleaning dust, dirt etc, including necessary repairs to scratches, etc., and applying 2 coats of first quality, acrylic washable distemper  manufactured by M/s. Asian / Berger over a coat of putty and primer etc., complete all as specified and directed by Officer in charge. Note: The rate quoted is deemed to include for a) providing and removal of scaffolding wherever necessary b) covering doors windows, floors, fittings etc., to protect from splashes. c) Washing floors, cleaning glass, joinery, electric fittings etc., and leaving the premise clean and tidy. </t>
  </si>
  <si>
    <t>Earth work in excavation not exceeding 1.5 m deep and getting out and disposal of excavated earth lead upto 50 m and lift upto 1.5m, as directed by Engineer-incharge                                                                                                                                                                              Note : a) The Rate Quoted deemed to include all Wastages                                                                                                                 b) Only actual measurement at site will be considered for payment.</t>
  </si>
  <si>
    <t xml:space="preserve">Providing and constructing size stone Masonry wall (squared rubble, uncoursed), well bonded, bedded and solidly hearted, built in Cement mortar 1:6 using good quality stones including curing, tools &amp; tackles etc complete all as specified and directed by Officer in charge.     </t>
  </si>
  <si>
    <t>The rate quoted is deemed to include for providing and removal of scaffolding for the relevant work wherever required as per site conditions</t>
  </si>
  <si>
    <t>Only actual work done shall be measure for payment</t>
  </si>
  <si>
    <t>2. CONSTRUCTION OF CLEANING TANK OF SIZE 5' X 8' X 5'</t>
  </si>
  <si>
    <t>Bill Of Quantities (BOQ)</t>
  </si>
  <si>
    <t>SUBJECT: PROPOSED CONSTRUCTION OF SERVICE  STORE SHED OF SIZE 12.0M X13.50M (40' x 45' x 25') WITH CONSTRUCTION OF ENGINE TESTING PLATFORM INSIDE STORAGE SHED OF SIZE 12' X 12', PRO. CONSTRUCTION OF CLEANING TANK OF SIZE 5' X 8' X 5', PRO. CONSTRUCTION OF SCRAP DUMPING PLATFORM OF SIZE 17' X 70' X 4'' IN PLOT NOS. B-14 &amp; B-23 SITUATED AT TSIIC ESTATE, MOULALI INDUSTRIAL AREA, R.R. DISTRICT, TELANGANA STATE.</t>
  </si>
  <si>
    <t>TOTAL AMOUNT INCLUDING ALL TAXES AND DUTIES</t>
  </si>
  <si>
    <t>Rs.</t>
  </si>
  <si>
    <t>Note:</t>
  </si>
  <si>
    <t>(a)</t>
  </si>
  <si>
    <t>(b)</t>
  </si>
  <si>
    <t>( C )</t>
  </si>
  <si>
    <t>(d)</t>
  </si>
  <si>
    <r>
      <t xml:space="preserve">VDF FLOORING - Providing and Laying in position M25 grade RCC Flooring 150mm Thick etc complete all as specified and directed by Officer in charge..                                                                                                                                    </t>
    </r>
    <r>
      <rPr>
        <b/>
        <sz val="12"/>
        <color theme="1"/>
        <rFont val="Arial"/>
        <family val="2"/>
      </rPr>
      <t xml:space="preserve">Note : a) The flooring shall be laid in panels.Top surface of Flooring should be smooth. For this power trowels to be used.                                                                                                                                                          b)The rate quoted is deemed to include for filling bitumen or suitable suitable material for construction/ expansion joints </t>
    </r>
  </si>
  <si>
    <r>
      <rPr>
        <b/>
        <sz val="12"/>
        <color theme="1"/>
        <rFont val="Arial"/>
        <family val="2"/>
      </rPr>
      <t xml:space="preserve">Roof,Gable and side cladding </t>
    </r>
    <r>
      <rPr>
        <sz val="12"/>
        <color theme="1"/>
        <rFont val="Arial"/>
        <family val="2"/>
      </rPr>
      <t xml:space="preserve">Sheeting  - Supplying and fixing with new colour coated 0.5mm thick Trapezoidal Profile Galvalume sheet in roofing of approved colour uniform thickness, first quality manufactured by JSW/ Bhushan / TAT blue scope confirming to relevent IS Standards, including necessary fittings/fixtures (SDFScrews) etc complete all as specified and directed by Officer in charge                                                                                                                                  </t>
    </r>
    <r>
      <rPr>
        <b/>
        <sz val="12"/>
        <color theme="1"/>
        <rFont val="Arial"/>
        <family val="2"/>
      </rPr>
      <t>Note : a) The Rate Quoted deemed to include all Wastages (b) Covered surface area/ effective laid area of sheet shall be measured for payment.                                                                                                                 c) The Ridges, Valleys and edges also are deemed to be included</t>
    </r>
    <r>
      <rPr>
        <sz val="12"/>
        <color theme="1"/>
        <rFont val="Arial"/>
        <family val="2"/>
      </rPr>
      <t xml:space="preserve">.    </t>
    </r>
  </si>
  <si>
    <t>SINGLE POLE MCB 20 AMPS - 4 NOS</t>
  </si>
  <si>
    <t>SINGLE POLE MCB 10 AMPS - 10 NOS</t>
  </si>
  <si>
    <t xml:space="preserve">Supplying and fixing of the following Electrical Fixtures using suitable hardware, down rods:etc., complete all as specified and directed by Officer-in-charge.(Switches, sockets, MCBs etc., shall be of reputed manufacturer conforming to IS)
</t>
  </si>
  <si>
    <t>Rate (Rs)</t>
  </si>
  <si>
    <t>Unit</t>
  </si>
  <si>
    <t>Item Description</t>
  </si>
  <si>
    <t xml:space="preserve">Sl. No </t>
  </si>
  <si>
    <t>TOTAL AMOUNT  BASIC VALUE</t>
  </si>
  <si>
    <t>GST  %</t>
  </si>
  <si>
    <t>SINGATURE OF BIDDER WITH SEAL</t>
  </si>
  <si>
    <t>BIDDER  NAME  :</t>
  </si>
  <si>
    <t>Annexure</t>
  </si>
  <si>
    <t>Tender No: 6300038866</t>
  </si>
  <si>
    <t>Date: 07.06.2024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</si>
</sst>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2"/>
      <name val="Arial"/>
      <family val="2"/>
    </font>
    <font>
      <b/>
      <sz val="12"/>
      <color rgb="FF000000"/>
      <name val="Arial"/>
      <family val="2"/>
    </font>
    <font>
      <b/>
      <sz val="12"/>
      <color theme="1"/>
      <name val="Arial"/>
      <family val="2"/>
    </font>
    <font>
      <sz val="12"/>
      <color theme="1"/>
      <name val="Arial"/>
      <family val="2"/>
    </font>
    <font>
      <b/>
      <u/>
      <sz val="12"/>
      <color theme="1"/>
      <name val="Arial"/>
      <family val="2"/>
    </font>
    <font>
      <u/>
      <sz val="12"/>
      <color theme="1"/>
      <name val="Arial"/>
      <family val="2"/>
    </font>
    <font>
      <sz val="12"/>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3" xfId="0" applyFont="1" applyBorder="1" applyAlignment="1">
      <alignment horizontal="center" vertical="center"/>
    </xf>
    <xf numFmtId="164" fontId="2"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xf numFmtId="0" fontId="7" fillId="0" borderId="1" xfId="0" applyFont="1" applyBorder="1" applyAlignment="1">
      <alignment horizontal="center" vertical="top" wrapText="1"/>
    </xf>
    <xf numFmtId="0" fontId="4" fillId="0" borderId="0" xfId="0" applyFont="1" applyAlignment="1">
      <alignment wrapText="1"/>
    </xf>
    <xf numFmtId="0" fontId="4" fillId="0" borderId="1" xfId="0" applyFont="1" applyBorder="1"/>
    <xf numFmtId="0" fontId="3" fillId="0" borderId="1"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center" vertical="center"/>
    </xf>
    <xf numFmtId="164" fontId="4" fillId="0" borderId="0" xfId="0" applyNumberFormat="1" applyFont="1"/>
    <xf numFmtId="0" fontId="4" fillId="0" borderId="1" xfId="0" applyFont="1" applyBorder="1" applyAlignment="1">
      <alignment horizontal="center" vertical="top"/>
    </xf>
    <xf numFmtId="0" fontId="4" fillId="0" borderId="1" xfId="0" applyFont="1" applyBorder="1" applyAlignment="1">
      <alignment horizontal="center" vertical="top" wrapText="1"/>
    </xf>
    <xf numFmtId="0" fontId="3" fillId="0" borderId="1" xfId="0" applyFont="1" applyBorder="1"/>
    <xf numFmtId="0" fontId="3" fillId="0" borderId="1" xfId="0" applyFont="1" applyBorder="1" applyAlignment="1">
      <alignment horizontal="right"/>
    </xf>
    <xf numFmtId="0" fontId="3" fillId="0" borderId="0" xfId="0" applyFont="1"/>
    <xf numFmtId="0" fontId="4" fillId="0" borderId="0" xfId="0" applyFont="1" applyAlignment="1">
      <alignment vertical="top"/>
    </xf>
    <xf numFmtId="0" fontId="4" fillId="0" borderId="0" xfId="0" applyFont="1" applyAlignment="1">
      <alignment horizontal="left" vertical="top"/>
    </xf>
    <xf numFmtId="0" fontId="4" fillId="0" borderId="1" xfId="0" applyFont="1" applyBorder="1" applyAlignment="1">
      <alignment horizontal="justify" vertical="top" wrapText="1"/>
    </xf>
    <xf numFmtId="0" fontId="3" fillId="0" borderId="0" xfId="0" applyFont="1" applyAlignment="1">
      <alignment vertical="top"/>
    </xf>
    <xf numFmtId="0" fontId="3" fillId="0" borderId="0" xfId="0" applyFont="1" applyAlignment="1">
      <alignment horizontal="left" vertical="top"/>
    </xf>
    <xf numFmtId="164" fontId="2"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9" fontId="4" fillId="0" borderId="1" xfId="0" applyNumberFormat="1" applyFont="1" applyBorder="1"/>
    <xf numFmtId="0" fontId="3" fillId="0" borderId="0" xfId="0" applyFont="1" applyAlignment="1">
      <alignment horizontal="center" vertical="top"/>
    </xf>
    <xf numFmtId="0" fontId="3" fillId="0" borderId="0" xfId="0" applyFont="1" applyBorder="1" applyAlignment="1">
      <alignment horizontal="right" vertical="top"/>
    </xf>
    <xf numFmtId="0" fontId="3" fillId="0" borderId="0" xfId="0" applyFont="1" applyBorder="1" applyAlignment="1">
      <alignment horizontal="right"/>
    </xf>
    <xf numFmtId="0" fontId="3" fillId="0" borderId="0" xfId="0" applyFont="1" applyBorder="1"/>
    <xf numFmtId="0" fontId="4" fillId="0" borderId="0" xfId="0" applyFont="1" applyAlignment="1">
      <alignment horizontal="center" vertical="center"/>
    </xf>
    <xf numFmtId="0" fontId="4" fillId="0" borderId="0" xfId="0" applyFont="1" applyAlignment="1">
      <alignment horizontal="left"/>
    </xf>
    <xf numFmtId="0" fontId="3" fillId="0" borderId="0" xfId="0" applyFont="1" applyAlignment="1">
      <alignment horizontal="justify" vertical="center" wrapText="1"/>
    </xf>
    <xf numFmtId="0" fontId="3" fillId="0" borderId="3" xfId="0" applyFont="1" applyBorder="1" applyAlignment="1">
      <alignment horizontal="right" vertical="top"/>
    </xf>
    <xf numFmtId="0" fontId="3" fillId="0" borderId="8" xfId="0" applyFont="1" applyBorder="1" applyAlignment="1">
      <alignment horizontal="right" vertical="top"/>
    </xf>
    <xf numFmtId="0" fontId="3" fillId="0" borderId="9" xfId="0" applyFont="1" applyBorder="1" applyAlignment="1">
      <alignment horizontal="right" vertical="top"/>
    </xf>
    <xf numFmtId="0" fontId="3" fillId="0" borderId="0" xfId="0" applyFont="1" applyAlignment="1">
      <alignment horizontal="justify" vertical="top"/>
    </xf>
    <xf numFmtId="0" fontId="7" fillId="0" borderId="1" xfId="0" applyFont="1" applyBorder="1" applyAlignment="1">
      <alignment horizontal="center" vertical="top"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right" vertical="top"/>
    </xf>
    <xf numFmtId="0" fontId="3" fillId="0" borderId="0" xfId="0" applyFont="1" applyBorder="1" applyAlignment="1">
      <alignment horizontal="left" vertical="top"/>
    </xf>
    <xf numFmtId="0" fontId="3" fillId="0" borderId="0" xfId="0" applyFont="1" applyBorder="1" applyAlignment="1">
      <alignment horizontal="right" vertical="top"/>
    </xf>
    <xf numFmtId="0" fontId="5" fillId="0" borderId="0" xfId="0" applyFont="1" applyAlignment="1">
      <alignment horizontal="left" wrapText="1"/>
    </xf>
    <xf numFmtId="0" fontId="6" fillId="0" borderId="0" xfId="0" applyFont="1" applyAlignment="1">
      <alignment horizontal="left" vertical="center" wrapText="1"/>
    </xf>
    <xf numFmtId="0" fontId="3" fillId="0" borderId="0" xfId="0" applyFont="1" applyAlignment="1">
      <alignment horizontal="right"/>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xf>
    <xf numFmtId="0" fontId="6" fillId="0" borderId="7" xfId="0" applyFont="1" applyBorder="1" applyAlignment="1">
      <alignment horizontal="left"/>
    </xf>
    <xf numFmtId="0" fontId="5" fillId="0" borderId="0" xfId="0" applyFont="1" applyAlignment="1">
      <alignment horizontal="center"/>
    </xf>
    <xf numFmtId="0" fontId="5" fillId="0" borderId="0" xfId="0" applyFont="1" applyAlignment="1">
      <alignment horizontal="center" wrapText="1"/>
    </xf>
    <xf numFmtId="0" fontId="4" fillId="0" borderId="1" xfId="0" applyFont="1" applyBorder="1" applyAlignment="1">
      <alignment vertical="center"/>
    </xf>
    <xf numFmtId="0" fontId="4" fillId="0" borderId="1" xfId="0" applyFont="1" applyBorder="1" applyAlignment="1">
      <alignment horizontal="right"/>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5"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611C6-5A31-4FE1-A39D-B42AFA6F80D9}">
  <sheetPr>
    <tabColor rgb="FFC00000"/>
  </sheetPr>
  <dimension ref="A1:K69"/>
  <sheetViews>
    <sheetView tabSelected="1" view="pageBreakPreview" zoomScaleNormal="100" zoomScaleSheetLayoutView="100" workbookViewId="0">
      <selection activeCell="C10" sqref="C10"/>
    </sheetView>
  </sheetViews>
  <sheetFormatPr defaultColWidth="8.85546875" defaultRowHeight="15.75" x14ac:dyDescent="0.25"/>
  <cols>
    <col min="1" max="1" width="7.28515625" style="22" customWidth="1"/>
    <col min="2" max="2" width="86.7109375" style="23" customWidth="1"/>
    <col min="3" max="3" width="9.28515625" style="21" customWidth="1"/>
    <col min="4" max="4" width="12.5703125" style="21" customWidth="1"/>
    <col min="5" max="5" width="12.85546875" style="9" customWidth="1"/>
    <col min="6" max="6" width="14.28515625" style="9" customWidth="1"/>
    <col min="7" max="16384" width="8.85546875" style="9"/>
  </cols>
  <sheetData>
    <row r="1" spans="1:6" x14ac:dyDescent="0.25">
      <c r="A1" s="25" t="s">
        <v>69</v>
      </c>
      <c r="B1" s="26"/>
      <c r="E1" s="49" t="s">
        <v>70</v>
      </c>
      <c r="F1" s="49"/>
    </row>
    <row r="2" spans="1:6" ht="21" customHeight="1" x14ac:dyDescent="0.25">
      <c r="A2" s="47" t="s">
        <v>67</v>
      </c>
      <c r="B2" s="47"/>
      <c r="C2" s="47"/>
      <c r="D2" s="47"/>
      <c r="E2" s="47"/>
      <c r="F2" s="47"/>
    </row>
    <row r="3" spans="1:6" x14ac:dyDescent="0.25">
      <c r="A3" s="55" t="s">
        <v>68</v>
      </c>
      <c r="B3" s="55"/>
      <c r="C3" s="55"/>
      <c r="D3" s="55"/>
      <c r="E3" s="55"/>
      <c r="F3" s="55"/>
    </row>
    <row r="4" spans="1:6" x14ac:dyDescent="0.25">
      <c r="A4" s="54" t="s">
        <v>46</v>
      </c>
      <c r="B4" s="54"/>
      <c r="C4" s="54"/>
      <c r="D4" s="54"/>
      <c r="E4" s="54"/>
      <c r="F4" s="54"/>
    </row>
    <row r="5" spans="1:6" ht="83.25" customHeight="1" x14ac:dyDescent="0.2">
      <c r="A5" s="36" t="s">
        <v>47</v>
      </c>
      <c r="B5" s="36"/>
      <c r="C5" s="36"/>
      <c r="D5" s="36"/>
      <c r="E5" s="36"/>
      <c r="F5" s="36"/>
    </row>
    <row r="6" spans="1:6" ht="31.5" x14ac:dyDescent="0.2">
      <c r="A6" s="1" t="s">
        <v>63</v>
      </c>
      <c r="B6" s="1" t="s">
        <v>62</v>
      </c>
      <c r="C6" s="1" t="s">
        <v>61</v>
      </c>
      <c r="D6" s="4" t="s">
        <v>1</v>
      </c>
      <c r="E6" s="8" t="s">
        <v>60</v>
      </c>
      <c r="F6" s="7" t="s">
        <v>2</v>
      </c>
    </row>
    <row r="7" spans="1:6" ht="34.9" customHeight="1" x14ac:dyDescent="0.2">
      <c r="A7" s="48" t="s">
        <v>0</v>
      </c>
      <c r="B7" s="48"/>
      <c r="C7" s="48"/>
      <c r="D7" s="48"/>
      <c r="E7" s="48"/>
      <c r="F7" s="48"/>
    </row>
    <row r="8" spans="1:6" s="11" customFormat="1" ht="68.25" customHeight="1" x14ac:dyDescent="0.2">
      <c r="A8" s="10">
        <v>1</v>
      </c>
      <c r="B8" s="24" t="s">
        <v>33</v>
      </c>
      <c r="C8" s="2" t="s">
        <v>3</v>
      </c>
      <c r="D8" s="27">
        <v>103</v>
      </c>
      <c r="E8" s="58">
        <v>0</v>
      </c>
      <c r="F8" s="58">
        <f>E8*D8</f>
        <v>0</v>
      </c>
    </row>
    <row r="9" spans="1:6" ht="30" x14ac:dyDescent="0.2">
      <c r="A9" s="10">
        <v>2</v>
      </c>
      <c r="B9" s="24" t="s">
        <v>32</v>
      </c>
      <c r="C9" s="2" t="s">
        <v>7</v>
      </c>
      <c r="D9" s="27">
        <v>144</v>
      </c>
      <c r="E9" s="58">
        <v>0</v>
      </c>
      <c r="F9" s="58">
        <f t="shared" ref="F9:F42" si="0">E9*D9</f>
        <v>0</v>
      </c>
    </row>
    <row r="10" spans="1:6" ht="60" x14ac:dyDescent="0.2">
      <c r="A10" s="10">
        <v>3</v>
      </c>
      <c r="B10" s="24" t="s">
        <v>31</v>
      </c>
      <c r="C10" s="2" t="s">
        <v>3</v>
      </c>
      <c r="D10" s="27">
        <v>15</v>
      </c>
      <c r="E10" s="58">
        <v>0</v>
      </c>
      <c r="F10" s="58">
        <f t="shared" si="0"/>
        <v>0</v>
      </c>
    </row>
    <row r="11" spans="1:6" ht="30" x14ac:dyDescent="0.2">
      <c r="A11" s="10">
        <v>4</v>
      </c>
      <c r="B11" s="24" t="s">
        <v>11</v>
      </c>
      <c r="C11" s="2" t="s">
        <v>3</v>
      </c>
      <c r="D11" s="27">
        <v>15</v>
      </c>
      <c r="E11" s="58">
        <v>0</v>
      </c>
      <c r="F11" s="58">
        <f t="shared" si="0"/>
        <v>0</v>
      </c>
    </row>
    <row r="12" spans="1:6" ht="60" x14ac:dyDescent="0.2">
      <c r="A12" s="10">
        <v>5</v>
      </c>
      <c r="B12" s="24" t="s">
        <v>30</v>
      </c>
      <c r="C12" s="2" t="s">
        <v>3</v>
      </c>
      <c r="D12" s="27">
        <v>5</v>
      </c>
      <c r="E12" s="58">
        <v>0</v>
      </c>
      <c r="F12" s="58">
        <f t="shared" si="0"/>
        <v>0</v>
      </c>
    </row>
    <row r="13" spans="1:6" ht="75" x14ac:dyDescent="0.2">
      <c r="A13" s="10">
        <v>6</v>
      </c>
      <c r="B13" s="24" t="s">
        <v>29</v>
      </c>
      <c r="C13" s="2" t="s">
        <v>3</v>
      </c>
      <c r="D13" s="28">
        <v>36</v>
      </c>
      <c r="E13" s="58">
        <v>0</v>
      </c>
      <c r="F13" s="58">
        <f t="shared" si="0"/>
        <v>0</v>
      </c>
    </row>
    <row r="14" spans="1:6" ht="93" x14ac:dyDescent="0.2">
      <c r="A14" s="10">
        <v>7</v>
      </c>
      <c r="B14" s="24" t="s">
        <v>55</v>
      </c>
      <c r="C14" s="2" t="s">
        <v>3</v>
      </c>
      <c r="D14" s="28">
        <v>24</v>
      </c>
      <c r="E14" s="58">
        <v>0</v>
      </c>
      <c r="F14" s="58">
        <f t="shared" si="0"/>
        <v>0</v>
      </c>
    </row>
    <row r="15" spans="1:6" ht="60" x14ac:dyDescent="0.2">
      <c r="A15" s="10">
        <v>8</v>
      </c>
      <c r="B15" s="24" t="s">
        <v>28</v>
      </c>
      <c r="C15" s="2" t="s">
        <v>3</v>
      </c>
      <c r="D15" s="28">
        <v>31</v>
      </c>
      <c r="E15" s="58">
        <v>0</v>
      </c>
      <c r="F15" s="58">
        <f t="shared" si="0"/>
        <v>0</v>
      </c>
    </row>
    <row r="16" spans="1:6" ht="123" x14ac:dyDescent="0.2">
      <c r="A16" s="10">
        <v>9</v>
      </c>
      <c r="B16" s="24" t="s">
        <v>56</v>
      </c>
      <c r="C16" s="13" t="s">
        <v>7</v>
      </c>
      <c r="D16" s="28">
        <v>405</v>
      </c>
      <c r="E16" s="58">
        <v>0</v>
      </c>
      <c r="F16" s="58">
        <f t="shared" si="0"/>
        <v>0</v>
      </c>
    </row>
    <row r="17" spans="1:11" ht="60" x14ac:dyDescent="0.2">
      <c r="A17" s="10">
        <v>10</v>
      </c>
      <c r="B17" s="24" t="s">
        <v>34</v>
      </c>
      <c r="C17" s="13" t="s">
        <v>7</v>
      </c>
      <c r="D17" s="28">
        <v>265</v>
      </c>
      <c r="E17" s="58">
        <v>0</v>
      </c>
      <c r="F17" s="58">
        <f t="shared" si="0"/>
        <v>0</v>
      </c>
    </row>
    <row r="18" spans="1:11" ht="60" x14ac:dyDescent="0.2">
      <c r="A18" s="10">
        <v>11</v>
      </c>
      <c r="B18" s="24" t="s">
        <v>35</v>
      </c>
      <c r="C18" s="13" t="s">
        <v>7</v>
      </c>
      <c r="D18" s="28">
        <v>113</v>
      </c>
      <c r="E18" s="58">
        <v>0</v>
      </c>
      <c r="F18" s="58">
        <f t="shared" si="0"/>
        <v>0</v>
      </c>
    </row>
    <row r="19" spans="1:11" ht="105" customHeight="1" x14ac:dyDescent="0.2">
      <c r="A19" s="10">
        <v>12</v>
      </c>
      <c r="B19" s="24" t="s">
        <v>36</v>
      </c>
      <c r="C19" s="3" t="s">
        <v>4</v>
      </c>
      <c r="D19" s="28">
        <v>2750</v>
      </c>
      <c r="E19" s="58">
        <v>0</v>
      </c>
      <c r="F19" s="58">
        <f t="shared" si="0"/>
        <v>0</v>
      </c>
    </row>
    <row r="20" spans="1:11" s="14" customFormat="1" ht="105" x14ac:dyDescent="0.25">
      <c r="A20" s="10">
        <v>13</v>
      </c>
      <c r="B20" s="24" t="s">
        <v>39</v>
      </c>
      <c r="C20" s="3" t="s">
        <v>4</v>
      </c>
      <c r="D20" s="28">
        <v>2980</v>
      </c>
      <c r="E20" s="58">
        <v>0</v>
      </c>
      <c r="F20" s="58">
        <f t="shared" si="0"/>
        <v>0</v>
      </c>
      <c r="H20" s="34"/>
      <c r="I20" s="34"/>
      <c r="J20" s="15"/>
      <c r="K20" s="15"/>
    </row>
    <row r="21" spans="1:11" ht="123" customHeight="1" x14ac:dyDescent="0.2">
      <c r="A21" s="10">
        <v>14</v>
      </c>
      <c r="B21" s="24" t="s">
        <v>37</v>
      </c>
      <c r="C21" s="3" t="s">
        <v>4</v>
      </c>
      <c r="D21" s="28">
        <v>14860</v>
      </c>
      <c r="E21" s="58">
        <v>0</v>
      </c>
      <c r="F21" s="58">
        <f t="shared" si="0"/>
        <v>0</v>
      </c>
      <c r="H21" s="35"/>
      <c r="I21" s="35"/>
      <c r="J21" s="16"/>
    </row>
    <row r="22" spans="1:11" ht="60" x14ac:dyDescent="0.2">
      <c r="A22" s="10">
        <v>15</v>
      </c>
      <c r="B22" s="24" t="s">
        <v>38</v>
      </c>
      <c r="C22" s="3" t="s">
        <v>4</v>
      </c>
      <c r="D22" s="28">
        <v>100</v>
      </c>
      <c r="E22" s="58">
        <v>0</v>
      </c>
      <c r="F22" s="58">
        <f t="shared" si="0"/>
        <v>0</v>
      </c>
      <c r="H22" s="35"/>
      <c r="I22" s="35"/>
    </row>
    <row r="23" spans="1:11" ht="120" x14ac:dyDescent="0.2">
      <c r="A23" s="10">
        <v>16</v>
      </c>
      <c r="B23" s="24" t="s">
        <v>40</v>
      </c>
      <c r="C23" s="13" t="s">
        <v>7</v>
      </c>
      <c r="D23" s="28">
        <v>265</v>
      </c>
      <c r="E23" s="58">
        <v>0</v>
      </c>
      <c r="F23" s="58">
        <f t="shared" si="0"/>
        <v>0</v>
      </c>
      <c r="H23" s="35"/>
      <c r="I23" s="35"/>
    </row>
    <row r="24" spans="1:11" ht="63" customHeight="1" x14ac:dyDescent="0.2">
      <c r="A24" s="10">
        <v>17</v>
      </c>
      <c r="B24" s="24" t="s">
        <v>12</v>
      </c>
      <c r="C24" s="3" t="s">
        <v>5</v>
      </c>
      <c r="D24" s="28">
        <v>4</v>
      </c>
      <c r="E24" s="58">
        <v>0</v>
      </c>
      <c r="F24" s="58">
        <f t="shared" si="0"/>
        <v>0</v>
      </c>
      <c r="H24" s="35"/>
      <c r="I24" s="35"/>
    </row>
    <row r="25" spans="1:11" ht="48" customHeight="1" x14ac:dyDescent="0.2">
      <c r="A25" s="41">
        <v>18</v>
      </c>
      <c r="B25" s="24" t="s">
        <v>59</v>
      </c>
      <c r="C25" s="42" t="s">
        <v>14</v>
      </c>
      <c r="D25" s="43">
        <v>1</v>
      </c>
      <c r="E25" s="59">
        <v>0</v>
      </c>
      <c r="F25" s="59">
        <f t="shared" si="0"/>
        <v>0</v>
      </c>
    </row>
    <row r="26" spans="1:11" ht="15" customHeight="1" x14ac:dyDescent="0.2">
      <c r="A26" s="41"/>
      <c r="B26" s="24" t="s">
        <v>17</v>
      </c>
      <c r="C26" s="42"/>
      <c r="D26" s="43"/>
      <c r="E26" s="60"/>
      <c r="F26" s="60"/>
    </row>
    <row r="27" spans="1:11" ht="15" customHeight="1" x14ac:dyDescent="0.2">
      <c r="A27" s="41"/>
      <c r="B27" s="24" t="s">
        <v>18</v>
      </c>
      <c r="C27" s="42"/>
      <c r="D27" s="43"/>
      <c r="E27" s="60"/>
      <c r="F27" s="60"/>
    </row>
    <row r="28" spans="1:11" ht="15" customHeight="1" x14ac:dyDescent="0.2">
      <c r="A28" s="41"/>
      <c r="B28" s="24" t="s">
        <v>19</v>
      </c>
      <c r="C28" s="42"/>
      <c r="D28" s="43"/>
      <c r="E28" s="60"/>
      <c r="F28" s="60"/>
    </row>
    <row r="29" spans="1:11" ht="15" customHeight="1" x14ac:dyDescent="0.2">
      <c r="A29" s="41"/>
      <c r="B29" s="24" t="s">
        <v>15</v>
      </c>
      <c r="C29" s="42"/>
      <c r="D29" s="43"/>
      <c r="E29" s="60"/>
      <c r="F29" s="60"/>
    </row>
    <row r="30" spans="1:11" ht="15" customHeight="1" x14ac:dyDescent="0.2">
      <c r="A30" s="41"/>
      <c r="B30" s="24" t="s">
        <v>16</v>
      </c>
      <c r="C30" s="42"/>
      <c r="D30" s="43"/>
      <c r="E30" s="60"/>
      <c r="F30" s="60"/>
    </row>
    <row r="31" spans="1:11" ht="15" customHeight="1" x14ac:dyDescent="0.2">
      <c r="A31" s="41"/>
      <c r="B31" s="24" t="s">
        <v>21</v>
      </c>
      <c r="C31" s="42"/>
      <c r="D31" s="43"/>
      <c r="E31" s="60"/>
      <c r="F31" s="60"/>
    </row>
    <row r="32" spans="1:11" ht="15" customHeight="1" x14ac:dyDescent="0.2">
      <c r="A32" s="41"/>
      <c r="B32" s="24" t="s">
        <v>58</v>
      </c>
      <c r="C32" s="42"/>
      <c r="D32" s="43"/>
      <c r="E32" s="60"/>
      <c r="F32" s="60"/>
    </row>
    <row r="33" spans="1:6" ht="15" customHeight="1" x14ac:dyDescent="0.2">
      <c r="A33" s="41"/>
      <c r="B33" s="24" t="s">
        <v>57</v>
      </c>
      <c r="C33" s="42"/>
      <c r="D33" s="43"/>
      <c r="E33" s="60"/>
      <c r="F33" s="60"/>
    </row>
    <row r="34" spans="1:6" ht="15" customHeight="1" x14ac:dyDescent="0.2">
      <c r="A34" s="41"/>
      <c r="B34" s="24" t="s">
        <v>22</v>
      </c>
      <c r="C34" s="42"/>
      <c r="D34" s="43"/>
      <c r="E34" s="60"/>
      <c r="F34" s="60"/>
    </row>
    <row r="35" spans="1:6" ht="15" customHeight="1" x14ac:dyDescent="0.2">
      <c r="A35" s="41"/>
      <c r="B35" s="24" t="s">
        <v>23</v>
      </c>
      <c r="C35" s="42"/>
      <c r="D35" s="43"/>
      <c r="E35" s="60"/>
      <c r="F35" s="60"/>
    </row>
    <row r="36" spans="1:6" ht="15" customHeight="1" x14ac:dyDescent="0.2">
      <c r="A36" s="41"/>
      <c r="B36" s="24" t="s">
        <v>20</v>
      </c>
      <c r="C36" s="42"/>
      <c r="D36" s="43"/>
      <c r="E36" s="60"/>
      <c r="F36" s="60"/>
    </row>
    <row r="37" spans="1:6" ht="15" customHeight="1" x14ac:dyDescent="0.2">
      <c r="A37" s="41"/>
      <c r="B37" s="24" t="s">
        <v>24</v>
      </c>
      <c r="C37" s="42"/>
      <c r="D37" s="43"/>
      <c r="E37" s="60"/>
      <c r="F37" s="60"/>
    </row>
    <row r="38" spans="1:6" ht="33.75" customHeight="1" x14ac:dyDescent="0.2">
      <c r="A38" s="41"/>
      <c r="B38" s="24" t="s">
        <v>27</v>
      </c>
      <c r="C38" s="42"/>
      <c r="D38" s="43"/>
      <c r="E38" s="60"/>
      <c r="F38" s="60"/>
    </row>
    <row r="39" spans="1:6" ht="30" x14ac:dyDescent="0.2">
      <c r="A39" s="41"/>
      <c r="B39" s="24" t="s">
        <v>25</v>
      </c>
      <c r="C39" s="42"/>
      <c r="D39" s="43"/>
      <c r="E39" s="60"/>
      <c r="F39" s="60"/>
    </row>
    <row r="40" spans="1:6" ht="15" customHeight="1" x14ac:dyDescent="0.2">
      <c r="A40" s="41"/>
      <c r="B40" s="24" t="s">
        <v>26</v>
      </c>
      <c r="C40" s="42"/>
      <c r="D40" s="43"/>
      <c r="E40" s="61"/>
      <c r="F40" s="61"/>
    </row>
    <row r="41" spans="1:6" ht="75" x14ac:dyDescent="0.2">
      <c r="A41" s="10">
        <v>19</v>
      </c>
      <c r="B41" s="24" t="s">
        <v>8</v>
      </c>
      <c r="C41" s="13" t="s">
        <v>7</v>
      </c>
      <c r="D41" s="7">
        <v>11</v>
      </c>
      <c r="E41" s="58">
        <v>0</v>
      </c>
      <c r="F41" s="58">
        <f t="shared" si="0"/>
        <v>0</v>
      </c>
    </row>
    <row r="42" spans="1:6" ht="63.75" customHeight="1" x14ac:dyDescent="0.2">
      <c r="A42" s="10">
        <v>20</v>
      </c>
      <c r="B42" s="24" t="s">
        <v>13</v>
      </c>
      <c r="C42" s="13" t="s">
        <v>7</v>
      </c>
      <c r="D42" s="7">
        <v>16</v>
      </c>
      <c r="E42" s="58">
        <v>0</v>
      </c>
      <c r="F42" s="58">
        <f t="shared" si="0"/>
        <v>0</v>
      </c>
    </row>
    <row r="43" spans="1:6" ht="15" x14ac:dyDescent="0.2">
      <c r="A43" s="50" t="s">
        <v>45</v>
      </c>
      <c r="B43" s="50"/>
      <c r="C43" s="50"/>
      <c r="D43" s="50"/>
      <c r="E43" s="50"/>
      <c r="F43" s="51"/>
    </row>
    <row r="44" spans="1:6" ht="75" x14ac:dyDescent="0.2">
      <c r="A44" s="17">
        <v>21</v>
      </c>
      <c r="B44" s="24" t="s">
        <v>41</v>
      </c>
      <c r="C44" s="2" t="s">
        <v>3</v>
      </c>
      <c r="D44" s="5">
        <v>6.5</v>
      </c>
      <c r="E44" s="57">
        <v>0</v>
      </c>
      <c r="F44" s="57">
        <f>E44*D44</f>
        <v>0</v>
      </c>
    </row>
    <row r="45" spans="1:6" ht="46.5" customHeight="1" x14ac:dyDescent="0.2">
      <c r="A45" s="17">
        <v>22</v>
      </c>
      <c r="B45" s="24" t="s">
        <v>31</v>
      </c>
      <c r="C45" s="2" t="s">
        <v>3</v>
      </c>
      <c r="D45" s="5">
        <v>0.5</v>
      </c>
      <c r="E45" s="57">
        <v>0</v>
      </c>
      <c r="F45" s="57">
        <f t="shared" ref="F45:F51" si="1">E45*D45</f>
        <v>0</v>
      </c>
    </row>
    <row r="46" spans="1:6" ht="30" x14ac:dyDescent="0.2">
      <c r="A46" s="17">
        <v>23</v>
      </c>
      <c r="B46" s="24" t="s">
        <v>11</v>
      </c>
      <c r="C46" s="2" t="s">
        <v>3</v>
      </c>
      <c r="D46" s="5">
        <v>0.5</v>
      </c>
      <c r="E46" s="57">
        <v>0</v>
      </c>
      <c r="F46" s="57">
        <f t="shared" si="1"/>
        <v>0</v>
      </c>
    </row>
    <row r="47" spans="1:6" ht="60" x14ac:dyDescent="0.2">
      <c r="A47" s="17">
        <v>24</v>
      </c>
      <c r="B47" s="24" t="s">
        <v>30</v>
      </c>
      <c r="C47" s="2" t="s">
        <v>3</v>
      </c>
      <c r="D47" s="6">
        <v>7.5</v>
      </c>
      <c r="E47" s="57">
        <v>0</v>
      </c>
      <c r="F47" s="57">
        <f t="shared" si="1"/>
        <v>0</v>
      </c>
    </row>
    <row r="48" spans="1:6" ht="60" x14ac:dyDescent="0.2">
      <c r="A48" s="17">
        <v>25</v>
      </c>
      <c r="B48" s="24" t="s">
        <v>28</v>
      </c>
      <c r="C48" s="2" t="s">
        <v>3</v>
      </c>
      <c r="D48" s="6">
        <v>5</v>
      </c>
      <c r="E48" s="57">
        <v>0</v>
      </c>
      <c r="F48" s="57">
        <f t="shared" si="1"/>
        <v>0</v>
      </c>
    </row>
    <row r="49" spans="1:6" ht="60" x14ac:dyDescent="0.2">
      <c r="A49" s="17">
        <v>26</v>
      </c>
      <c r="B49" s="24" t="s">
        <v>34</v>
      </c>
      <c r="C49" s="3" t="s">
        <v>7</v>
      </c>
      <c r="D49" s="6">
        <v>69</v>
      </c>
      <c r="E49" s="57">
        <v>0</v>
      </c>
      <c r="F49" s="57">
        <f t="shared" si="1"/>
        <v>0</v>
      </c>
    </row>
    <row r="50" spans="1:6" ht="103.5" customHeight="1" x14ac:dyDescent="0.2">
      <c r="A50" s="17">
        <v>27</v>
      </c>
      <c r="B50" s="24" t="s">
        <v>40</v>
      </c>
      <c r="C50" s="3" t="s">
        <v>7</v>
      </c>
      <c r="D50" s="6">
        <v>28</v>
      </c>
      <c r="E50" s="57">
        <v>0</v>
      </c>
      <c r="F50" s="57">
        <f t="shared" si="1"/>
        <v>0</v>
      </c>
    </row>
    <row r="51" spans="1:6" ht="60" x14ac:dyDescent="0.2">
      <c r="A51" s="17">
        <v>28</v>
      </c>
      <c r="B51" s="24" t="s">
        <v>35</v>
      </c>
      <c r="C51" s="3" t="s">
        <v>7</v>
      </c>
      <c r="D51" s="6">
        <v>17</v>
      </c>
      <c r="E51" s="57">
        <v>0</v>
      </c>
      <c r="F51" s="57">
        <f t="shared" si="1"/>
        <v>0</v>
      </c>
    </row>
    <row r="52" spans="1:6" ht="15" x14ac:dyDescent="0.2">
      <c r="A52" s="52" t="s">
        <v>6</v>
      </c>
      <c r="B52" s="52"/>
      <c r="C52" s="52"/>
      <c r="D52" s="52"/>
      <c r="E52" s="52"/>
      <c r="F52" s="53"/>
    </row>
    <row r="53" spans="1:6" ht="30" x14ac:dyDescent="0.2">
      <c r="A53" s="17">
        <v>29</v>
      </c>
      <c r="B53" s="24" t="s">
        <v>32</v>
      </c>
      <c r="C53" s="3" t="s">
        <v>7</v>
      </c>
      <c r="D53" s="5">
        <v>111</v>
      </c>
      <c r="E53" s="56">
        <v>0</v>
      </c>
      <c r="F53" s="56">
        <f>E53*D53</f>
        <v>0</v>
      </c>
    </row>
    <row r="54" spans="1:6" ht="60" x14ac:dyDescent="0.2">
      <c r="A54" s="17">
        <v>30</v>
      </c>
      <c r="B54" s="24" t="s">
        <v>31</v>
      </c>
      <c r="C54" s="2" t="s">
        <v>3</v>
      </c>
      <c r="D54" s="5">
        <v>34</v>
      </c>
      <c r="E54" s="56">
        <v>0</v>
      </c>
      <c r="F54" s="56">
        <f t="shared" ref="F54:F56" si="2">E54*D54</f>
        <v>0</v>
      </c>
    </row>
    <row r="55" spans="1:6" ht="60" x14ac:dyDescent="0.2">
      <c r="A55" s="17">
        <v>31</v>
      </c>
      <c r="B55" s="24" t="s">
        <v>30</v>
      </c>
      <c r="C55" s="2" t="s">
        <v>3</v>
      </c>
      <c r="D55" s="6">
        <v>11</v>
      </c>
      <c r="E55" s="56">
        <v>0</v>
      </c>
      <c r="F55" s="56">
        <f t="shared" si="2"/>
        <v>0</v>
      </c>
    </row>
    <row r="56" spans="1:6" s="11" customFormat="1" ht="60" x14ac:dyDescent="0.2">
      <c r="A56" s="18">
        <v>32</v>
      </c>
      <c r="B56" s="24" t="s">
        <v>42</v>
      </c>
      <c r="C56" s="2" t="s">
        <v>3</v>
      </c>
      <c r="D56" s="7">
        <v>5</v>
      </c>
      <c r="E56" s="56">
        <v>0</v>
      </c>
      <c r="F56" s="56">
        <f t="shared" si="2"/>
        <v>0</v>
      </c>
    </row>
    <row r="57" spans="1:6" s="11" customFormat="1" x14ac:dyDescent="0.2">
      <c r="A57" s="37" t="s">
        <v>64</v>
      </c>
      <c r="B57" s="38"/>
      <c r="C57" s="38"/>
      <c r="D57" s="39"/>
      <c r="E57" s="12"/>
      <c r="F57" s="12">
        <f>SUM(F8:F42)+SUM(F44:F51)+SUM(F53:F56)</f>
        <v>0</v>
      </c>
    </row>
    <row r="58" spans="1:6" s="11" customFormat="1" x14ac:dyDescent="0.2">
      <c r="A58" s="37" t="s">
        <v>65</v>
      </c>
      <c r="B58" s="38"/>
      <c r="C58" s="38"/>
      <c r="D58" s="39"/>
      <c r="E58" s="29">
        <v>0.18</v>
      </c>
      <c r="F58" s="12">
        <f>F57*E58</f>
        <v>0</v>
      </c>
    </row>
    <row r="59" spans="1:6" s="21" customFormat="1" x14ac:dyDescent="0.25">
      <c r="A59" s="44" t="s">
        <v>48</v>
      </c>
      <c r="B59" s="44"/>
      <c r="C59" s="44"/>
      <c r="D59" s="44"/>
      <c r="E59" s="20" t="s">
        <v>49</v>
      </c>
      <c r="F59" s="19">
        <f>F57+F58</f>
        <v>0</v>
      </c>
    </row>
    <row r="60" spans="1:6" s="21" customFormat="1" x14ac:dyDescent="0.25">
      <c r="A60" s="31"/>
      <c r="B60" s="31"/>
      <c r="C60" s="31"/>
      <c r="D60" s="31"/>
      <c r="E60" s="32"/>
      <c r="F60" s="33"/>
    </row>
    <row r="61" spans="1:6" s="21" customFormat="1" x14ac:dyDescent="0.25">
      <c r="A61" s="31"/>
      <c r="B61" s="31"/>
      <c r="C61" s="31"/>
      <c r="D61" s="31"/>
      <c r="E61" s="32"/>
      <c r="F61" s="33"/>
    </row>
    <row r="62" spans="1:6" s="21" customFormat="1" x14ac:dyDescent="0.25">
      <c r="A62" s="31"/>
      <c r="B62" s="31"/>
      <c r="C62" s="31"/>
      <c r="D62" s="31"/>
      <c r="E62" s="32"/>
      <c r="F62" s="33"/>
    </row>
    <row r="63" spans="1:6" s="21" customFormat="1" x14ac:dyDescent="0.25">
      <c r="A63" s="31"/>
      <c r="B63" s="46" t="s">
        <v>66</v>
      </c>
      <c r="C63" s="46"/>
      <c r="D63" s="46"/>
      <c r="E63" s="46"/>
      <c r="F63" s="46"/>
    </row>
    <row r="64" spans="1:6" s="21" customFormat="1" x14ac:dyDescent="0.25">
      <c r="A64" s="31"/>
      <c r="B64" s="31"/>
      <c r="C64" s="31"/>
      <c r="D64" s="31"/>
      <c r="E64" s="32"/>
      <c r="F64" s="33"/>
    </row>
    <row r="65" spans="1:6" x14ac:dyDescent="0.2">
      <c r="A65" s="45" t="s">
        <v>50</v>
      </c>
      <c r="B65" s="45"/>
      <c r="C65" s="45"/>
      <c r="D65" s="45"/>
      <c r="E65" s="45"/>
      <c r="F65" s="45"/>
    </row>
    <row r="66" spans="1:6" x14ac:dyDescent="0.25">
      <c r="A66" s="30" t="s">
        <v>51</v>
      </c>
      <c r="B66" s="26" t="s">
        <v>9</v>
      </c>
    </row>
    <row r="67" spans="1:6" ht="29.25" customHeight="1" x14ac:dyDescent="0.2">
      <c r="A67" s="30" t="s">
        <v>52</v>
      </c>
      <c r="B67" s="40" t="s">
        <v>43</v>
      </c>
      <c r="C67" s="40"/>
      <c r="D67" s="40"/>
      <c r="E67" s="40"/>
      <c r="F67" s="40"/>
    </row>
    <row r="68" spans="1:6" x14ac:dyDescent="0.25">
      <c r="A68" s="30" t="s">
        <v>53</v>
      </c>
      <c r="B68" s="26" t="s">
        <v>44</v>
      </c>
    </row>
    <row r="69" spans="1:6" x14ac:dyDescent="0.25">
      <c r="A69" s="30" t="s">
        <v>54</v>
      </c>
      <c r="B69" s="26" t="s">
        <v>10</v>
      </c>
    </row>
  </sheetData>
  <mergeCells count="24">
    <mergeCell ref="A2:F2"/>
    <mergeCell ref="A7:F7"/>
    <mergeCell ref="E1:F1"/>
    <mergeCell ref="A57:D57"/>
    <mergeCell ref="A43:F43"/>
    <mergeCell ref="A52:F52"/>
    <mergeCell ref="A4:F4"/>
    <mergeCell ref="A3:F3"/>
    <mergeCell ref="H20:I20"/>
    <mergeCell ref="H21:I21"/>
    <mergeCell ref="A5:F5"/>
    <mergeCell ref="A58:D58"/>
    <mergeCell ref="B67:F67"/>
    <mergeCell ref="H22:I22"/>
    <mergeCell ref="H23:I23"/>
    <mergeCell ref="H24:I24"/>
    <mergeCell ref="A25:A40"/>
    <mergeCell ref="C25:C40"/>
    <mergeCell ref="D25:D40"/>
    <mergeCell ref="E25:E40"/>
    <mergeCell ref="F25:F40"/>
    <mergeCell ref="A59:D59"/>
    <mergeCell ref="A65:F65"/>
    <mergeCell ref="B63:F63"/>
  </mergeCells>
  <pageMargins left="0" right="0" top="0.74803149606299213" bottom="0" header="0.31496062992125984" footer="0.31496062992125984"/>
  <pageSetup scale="70" orientation="portrait" r:id="rId1"/>
  <rowBreaks count="2" manualBreakCount="2">
    <brk id="19" max="5" man="1"/>
    <brk id="4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Sriramoju Eshwar</dc:creator>
  <cp:lastModifiedBy>VIVEK BEML</cp:lastModifiedBy>
  <cp:lastPrinted>2024-02-19T05:30:44Z</cp:lastPrinted>
  <dcterms:created xsi:type="dcterms:W3CDTF">2024-01-30T10:25:57Z</dcterms:created>
  <dcterms:modified xsi:type="dcterms:W3CDTF">2024-06-07T09:07:42Z</dcterms:modified>
</cp:coreProperties>
</file>