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defaultThemeVersion="166925"/>
  <mc:AlternateContent xmlns:mc="http://schemas.openxmlformats.org/markup-compatibility/2006">
    <mc:Choice Requires="x15">
      <x15ac:absPath xmlns:x15ac="http://schemas.microsoft.com/office/spreadsheetml/2010/11/ac" url="C:\Users\VIVEK BEML\Desktop\"/>
    </mc:Choice>
  </mc:AlternateContent>
  <xr:revisionPtr revIDLastSave="0" documentId="13_ncr:1_{DD3FD072-8ACE-48C5-BAB9-D28D79C3B3D1}" xr6:coauthVersionLast="36" xr6:coauthVersionMax="36" xr10:uidLastSave="{00000000-0000-0000-0000-000000000000}"/>
  <bookViews>
    <workbookView xWindow="0" yWindow="0" windowWidth="24000" windowHeight="9225" xr2:uid="{502C28E1-B187-4930-9E28-3E172D32A5F4}"/>
  </bookViews>
  <sheets>
    <sheet name="BOQ" sheetId="1" r:id="rId1"/>
  </sheets>
  <definedNames>
    <definedName name="_xlnm.Print_Area" localSheetId="0">BOQ!$A$1:$F$50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8" i="1" l="1"/>
  <c r="F37" i="1"/>
  <c r="F35" i="1"/>
  <c r="F34" i="1"/>
  <c r="F33" i="1"/>
  <c r="F32" i="1"/>
  <c r="F31" i="1"/>
  <c r="F30" i="1"/>
  <c r="F29" i="1"/>
  <c r="F28" i="1"/>
  <c r="F27" i="1"/>
  <c r="F26" i="1"/>
  <c r="F25" i="1"/>
  <c r="F24" i="1"/>
  <c r="F23" i="1"/>
  <c r="F22" i="1"/>
  <c r="F21" i="1"/>
  <c r="F20" i="1"/>
  <c r="F19" i="1"/>
  <c r="F17" i="1"/>
  <c r="F16" i="1"/>
  <c r="F15" i="1"/>
  <c r="F14" i="1"/>
  <c r="F13" i="1"/>
  <c r="F11" i="1"/>
  <c r="F39" i="1" l="1"/>
  <c r="F40" i="1" s="1"/>
  <c r="F41" i="1" s="1"/>
</calcChain>
</file>

<file path=xl/sharedStrings.xml><?xml version="1.0" encoding="utf-8"?>
<sst xmlns="http://schemas.openxmlformats.org/spreadsheetml/2006/main" count="82" uniqueCount="61">
  <si>
    <t>SL. NO.</t>
  </si>
  <si>
    <t>DESCRIPTION</t>
  </si>
  <si>
    <t>Unit</t>
  </si>
  <si>
    <t>Qty</t>
  </si>
  <si>
    <t>Rate (Rs.)</t>
  </si>
  <si>
    <t>Amount(Rs.)</t>
  </si>
  <si>
    <t xml:space="preserve">Supplying and fixing gypsum board false ceiling (at different levels) in G.I. frame in 24 to 26 guage main frame bottom to bottom distance at 600mm, with cross patties at 450mm centre to centre with 24 to 26 guage angle cleats size 25mm X 25mm supported at 750 mm centre to center with 12 mm gypsum ceiling board of first quality, approved brand, conforming relevant IS, manufactured by M/s Saintgobain/India Gypsum/Armstrong with sheet metal screws. The rate shall be inclusive of cutouts for lights. The ceiling shall be in perfect level and smooth in finish etc. all complete and as specified and directed  by Engineer in charge. Note : Rate quoted for the item deemed to include all wastages </t>
  </si>
  <si>
    <t>SQM</t>
  </si>
  <si>
    <r>
      <t>Supplying and fixing Grid false ceiling system manufactured by M/s. Armstrong /Aerolite World Industries / Gyproc  using hot dipped galvanized steel section, rotary stitched main tee of size 15mm x 42 mm web height, having 0.36 mm gauge at every 600 mm centre to centre maximum and rotary stitched cross tee of size 15 mm x 42 mm, having 0.33 mm gauge at every 600 mm. c/c. and wall angle of size 19 x 19 mm., having 0.35 mm gauge fixed to the periphery of the wall. The above grid is suspended at every 600mm c/c. in both directions using 2.0 mm. thick pre-straightened GI wire. Ceiling tiles of size 600mmx600mmx15mm back of the tile duly sanded and finished with a coat of protective paint over the formed grid complete.</t>
    </r>
    <r>
      <rPr>
        <b/>
        <sz val="11"/>
        <rFont val="Arial"/>
        <family val="2"/>
      </rPr>
      <t xml:space="preserve">Note : </t>
    </r>
    <r>
      <rPr>
        <sz val="11"/>
        <rFont val="Arial"/>
        <family val="2"/>
      </rPr>
      <t xml:space="preserve">Rate quoted for the item deemed to include all wastages                    </t>
    </r>
  </si>
  <si>
    <t>Providing and fixing LED TUBE LIGHTS  OF 40 watt capacity of  MAKE  WIPRO / PHILIPS / HAVELLS / POLYCAB  INCLUDING NECESSARY WIRING, CASING AND SWITCHES etc., complete all as specified and directed by Engineer in charge</t>
  </si>
  <si>
    <t>NOS</t>
  </si>
  <si>
    <t>Supplying and fixing factory made uPVC  3 track glazed sliding windows of approved design and colour, manufactured by M/s LG or equivalent with profile made out uPVC sections with  6.00 mm thick glazing  including arrangements like weather sealed beading, gaskets, suitable coupling parts and all standard hardware like screws, nails, protected section etc complete to suit the overall size of openings as specified and directed instruction. Note:-Rate quoted for the item deemed to include for providing and removal of scaffolding wherever necessary</t>
  </si>
  <si>
    <t>Replacement of existing damaged panel board in Aluminium partition etc., complete all as specified and directed</t>
  </si>
  <si>
    <t xml:space="preserve">Removing the existing aluminium partition carefully without damaging and re-fixing at a new location with necessary hardware and securing the partition tightly etc., complete all as specified and directed. Note: The rate is deemed to include for providing and removal of scaffolding for the work </t>
  </si>
  <si>
    <r>
      <t>Supplying and laying flooring  with 10mm or more thick,  Vitrified tiles of size 600 mm X 600 mm or bigger size of first quality, conforming to relevant IS, Manufactured by M/s. Kajaria Eternity- CREMA MARBLE PREMIUM  or equivalent in M/s  Kajaria/Nitco/RAK/Somany/Johnson fixed with cement based high polymer modified quick-set tile adhesive of required thickness of first quality, approved brand conforming to relevant IS and joints neatly finished with colour matching pigment. The existing mosaic floor shall be properly hacked  &amp; cleaned  before laying of tiles etc. complete all as specified &amp; directed by Engineer-in-charge.</t>
    </r>
    <r>
      <rPr>
        <b/>
        <sz val="12"/>
        <rFont val="Arial"/>
        <family val="2"/>
      </rPr>
      <t xml:space="preserve"> </t>
    </r>
    <r>
      <rPr>
        <b/>
        <sz val="12"/>
        <color rgb="FF333333"/>
        <rFont val="Arial"/>
        <family val="2"/>
      </rPr>
      <t>Note: The rate quoted for the item deemed to include for wastages.</t>
    </r>
  </si>
  <si>
    <t>CONSTRUCTION OF BATHROOM  SIZE 2.55 M X 1.95 M</t>
  </si>
  <si>
    <t xml:space="preserve">Providing and Constructing burnt brick masonry wall of required thickness in cement mortar 1:6, using table moulded bricks of first quality, conforming to relevant IS, including necessary curing etc., complete all as specified and directed by Engineer in charge.  
                                                 </t>
  </si>
  <si>
    <t>CUM</t>
  </si>
  <si>
    <r>
      <rPr>
        <sz val="11"/>
        <color theme="1"/>
        <rFont val="Arial"/>
        <family val="2"/>
      </rPr>
      <t>Providing and laying Reinforced cement concrete of mix proportion 1:2:4 (of 125mm thickness) using 20mm down size granite aggregates including curing, tools and tackles, lead lift, transportation etc., complete all as specified and directed by Engineer in charge .</t>
    </r>
    <r>
      <rPr>
        <b/>
        <sz val="11"/>
        <color theme="1"/>
        <rFont val="Arial"/>
        <family val="2"/>
      </rPr>
      <t xml:space="preserve"> Note: (a) The rate is deemed is deemed to include for providing and laying TMT bars as reinforcement cut to required length, bend to required shape and binded using binding wire of 0.90mm dia. 8mm dia bars to be laid both ways @ 150mm c/c (b) The rate is deemed to include for centring/shuttering for concrete and inserting electrical conduit pipes of required dia. before casting concrete</t>
    </r>
  </si>
  <si>
    <t>Job</t>
  </si>
  <si>
    <t xml:space="preserve">Rendering in cement mortar 146 , avg 12mm thick on brick/concrete surface including finshing the surface even and smooth finish using extra cement  and necessary curing etc complete all as specified and directed by Engineer in charge.
                                                                        </t>
  </si>
  <si>
    <t>Supplying and fixing the 20 mm diameter CPVC pipeline of first quality, manufactured by M/s.Supreme/ Astral/Ashirvad/Finlolex make conforming to relevant IS including concealing the pipes by cutting chases/grooves in the walls and making good the wall surfaces.The quoted rate is deemed to be inclusive of all fittings / fixtures, such as bends, elbows, tees, connectors, caps, plugs, sockets, brass MTA/FTA, adaptar,unions, teflon tape, PVC solvent, all lead, lift, tools, labour etc., complete all as specified and directed by the Engineer-in-charge.
Note: The rate quoted for the item deemed to include for i)providing and removal of scaffolding wherever necessary ii) wastages.</t>
  </si>
  <si>
    <t>RMT</t>
  </si>
  <si>
    <t>Supplying and fixing following diameter 6 kg/cm2 pressure SWR 110mm dia PVC sanitary pipes  of first quality, conforming to relevant IS, manufactured by M/s Supreme / Finolex/Ashirvad including all bends, collars, tees, reducers, unions, shoe, laid in  floors etc.,  complete all as specified and directed by Engineer-in-charge   Note: The rate quoted for the item deemed to include for i)providing and removal of scaffolding wherever necessary ii) wastages.</t>
  </si>
  <si>
    <t>Supplying and fixing floor mounted European type Water Closet with flushing cistern, soft closing seat cover and lid, P/S trap, necessary accessories of first quality, conforming to relevant IS, Manufactured by M/s Hindware complete all as specified and directed by Engineer-in-charge. Note : Rate quoted for the item deemed to include for supplying and fixing of MS brackets &amp; rack bolts required for fixing of watercloset</t>
  </si>
  <si>
    <t>Supplying and fixing new hand wash basin of size 550 mm X 490 mm (Approx.) with pedestal of first quality, conforming to relevant IS, manufactured by M/s. Parryware/Hindware/Cera including 450 mm long PVC connection pipe,  32 mm diameter brass Chromium plated waste coupling, wate pipe, angle stop cock, brass chromium plated pillar cock manufactured by M/s. Parryware/Hindware/ESS ESS of first quality, manufactured by M/s Parryware/Hindware/ESS ESS including brackets &amp; rack bolts for fixing wash basin etc., complete all as specified and directed by Engineer-in-Charge.</t>
  </si>
  <si>
    <t>Supplying and fixing brass chromium plated Bibcock of first quality, manufactured by M/s Parryware/Hindware/ ESS ESS including necessary accessories etc complete all as specified and directed by Engineer-in-charge</t>
  </si>
  <si>
    <t xml:space="preserve">Supplying and fixing Brass Chromium plated  overhead shower with shower arm and flange of first quality, confirming to relavent IS, manufactured by M/s Parryware/Hindware/ESS ESS/Cera etc., complete all as specified, directed and approved by the Engineer-in-charge.                                               </t>
  </si>
  <si>
    <t>Supplying and fixing new Health faucet with 8mm dia, 1m long Flexible tube with double wall Hook of first quality, confirming to relevant IS, manufactured by M/s. Hindware/Parryware/M/s Jaquar etc., complete all as specified &amp; directed by Engineer-in-charge</t>
  </si>
  <si>
    <t>Supplying and fixing Brass chromium plated Concealed Stop Cock /Angle Stop cock of first quality, confirming to relevant IS, manufactured by M/s. Hindware/Parryware/M/s Jaquar all as specified &amp; directed by Engineer-in-charge</t>
  </si>
  <si>
    <r>
      <t xml:space="preserve">Supplying and fixing glazed ceramic tiles dadoo tiles of size 450mmX600mm or bigger size of first quality, conforming to relevant IS, approved shade/design and colour, Manufactured by M/s.Johnson/ Kajaria/ Nitco/RAK/Somany/Naveen  fixed in cement slurry, over a backing coat of Cement mortar 1:4, 15 mm thick and curing. The joints shall be neatly finished with  white/coloured cement using matching pigment and shall be neatly maintained etc., complete all as specified and directed  by Engineer-in-Charge (Basic cost of tiles shall not be less than Rs 60/Sft ). </t>
    </r>
    <r>
      <rPr>
        <b/>
        <sz val="12"/>
        <rFont val="Arial"/>
        <family val="2"/>
      </rPr>
      <t>Note:</t>
    </r>
    <r>
      <rPr>
        <sz val="12"/>
        <rFont val="Arial"/>
        <family val="2"/>
      </rPr>
      <t xml:space="preserve"> The rate quoted for the item deemed to include wastages                                                                                                                                                                                                                                           </t>
    </r>
  </si>
  <si>
    <r>
      <t>Supplying and laying antiskid ceramic tiles for flooring of size 300mm X 300mmx8mm or bigger size of first quality, approved brand and shade/design and colour, conforming to relevant IS, Manufactured by M/s.Johnson/ Kajaria/ Nitco/ RAK/Somany/Naveen and laid in cement based high polymer modified quick-set tile adhesive in average 3mm thickness of first quality, approved brand conforming to relevant IS and joints neatly finished with colour matching pigment. The existing floor shall be properly hacked  &amp; cleaned  before laying of tiles etc. complete all as specified &amp; directed by Engineer-in-charge</t>
    </r>
    <r>
      <rPr>
        <sz val="12"/>
        <color rgb="FFFF0000"/>
        <rFont val="Arial"/>
        <family val="2"/>
      </rPr>
      <t xml:space="preserve"> </t>
    </r>
    <r>
      <rPr>
        <sz val="12"/>
        <rFont val="Arial"/>
        <family val="2"/>
      </rPr>
      <t>(Basic cost of tiles shall not be less than Rs 60/Sft ).</t>
    </r>
    <r>
      <rPr>
        <sz val="12"/>
        <color rgb="FFFF0000"/>
        <rFont val="Arial"/>
        <family val="2"/>
      </rPr>
      <t xml:space="preserve"> </t>
    </r>
    <r>
      <rPr>
        <sz val="12"/>
        <rFont val="Arial"/>
        <family val="2"/>
      </rPr>
      <t xml:space="preserve">Note: The rate quoted for the item deemed to include for a) slope corrections, wherever necessary b) wastages       </t>
    </r>
  </si>
  <si>
    <t>Supplying and filling sand under floors upto required depth as per site conditions etc., complete all as specified and directed by Engineer in charge</t>
  </si>
  <si>
    <t>Providing and laying plain cement concrete of mix proportion 1:4:8 for foundation bed using 40mm down size granite aggregates including curing, tools and tackles, lead lift, transportation etc., complete all as specified and directed by Engineer in charge</t>
  </si>
  <si>
    <t>Providing and constructing CRS masonary foundation in cement mortar 1:6 with good quality granite stones with interstices filled with filling material, required thickness in layers of required dept as per site condition including curing, tools and tackles, lead lift, transportation etc., complete all as specified and directed by Engineer in charge</t>
  </si>
  <si>
    <t xml:space="preserve">Supplying and fixing new 30/32mm thick solid flush door shutter of first quality, manufactured by M/s Archid/Century/Kitply/Greenply with second class hardwood door frame of required size etc complete  all as specified and directed by Engineer in charge: Note : Rate quoted for the item deemed to include all wastages (DOOR SIZE-0.90m X 2.10 m) Note: The rate is deemed to include for providing painting for the door with 2 coats of enamel paint of approved colour/ shade manufactured by M/s. Asian/Berger over a coat of primer </t>
  </si>
  <si>
    <t>C</t>
  </si>
  <si>
    <t>PAINTING</t>
  </si>
  <si>
    <r>
      <t xml:space="preserve">Preparing the old painted surfaces of walls &amp; ceiling by scrapping, sand papering, cleaning dust, dirt etc, and applying two coats of Premium Plastic Emulsion paint of approved colour, manufactured by M/s Asian/Berger Paints, over a coat of primer &amp; full putty etc., complete all as specified &amp; directed by Engineer in charge.   </t>
    </r>
    <r>
      <rPr>
        <b/>
        <sz val="12"/>
        <color theme="1"/>
        <rFont val="Arial"/>
        <family val="2"/>
      </rPr>
      <t>Note:</t>
    </r>
    <r>
      <rPr>
        <sz val="12"/>
        <color theme="1"/>
        <rFont val="Arial"/>
        <family val="2"/>
      </rPr>
      <t xml:space="preserve"> The rate quoted is deemed to include for </t>
    </r>
    <r>
      <rPr>
        <b/>
        <sz val="12"/>
        <color theme="1"/>
        <rFont val="Arial"/>
        <family val="2"/>
      </rPr>
      <t>a)</t>
    </r>
    <r>
      <rPr>
        <sz val="12"/>
        <color theme="1"/>
        <rFont val="Arial"/>
        <family val="2"/>
      </rPr>
      <t xml:space="preserve"> providing and removal of scaffolding wherever necessary </t>
    </r>
    <r>
      <rPr>
        <b/>
        <sz val="12"/>
        <color theme="1"/>
        <rFont val="Arial"/>
        <family val="2"/>
      </rPr>
      <t>b)</t>
    </r>
    <r>
      <rPr>
        <sz val="12"/>
        <color theme="1"/>
        <rFont val="Arial"/>
        <family val="2"/>
      </rPr>
      <t xml:space="preserve"> covering doors windows, floors, fittings etc., to protect from splashes.</t>
    </r>
    <r>
      <rPr>
        <b/>
        <sz val="12"/>
        <color theme="1"/>
        <rFont val="Arial"/>
        <family val="2"/>
      </rPr>
      <t>c)</t>
    </r>
    <r>
      <rPr>
        <sz val="12"/>
        <color theme="1"/>
        <rFont val="Arial"/>
        <family val="2"/>
      </rPr>
      <t xml:space="preserve"> Washing floors, cleaning glass, joinery, electric fittings etc., and leaving the premise clean and tidy.</t>
    </r>
  </si>
  <si>
    <r>
      <t>Preparing the surfaces of</t>
    </r>
    <r>
      <rPr>
        <b/>
        <sz val="12"/>
        <color theme="1"/>
        <rFont val="Times New Roman"/>
        <family val="1"/>
      </rPr>
      <t xml:space="preserve"> external walls</t>
    </r>
    <r>
      <rPr>
        <sz val="12"/>
        <color theme="1"/>
        <rFont val="Times New Roman"/>
        <family val="1"/>
      </rPr>
      <t xml:space="preserve"> by waterwashing, scrapping, cleaning dust, dirt, etc., and providing and applying two coats of superior exterior acrylic emulsion paint of first quality approved brand and colour, manufactured by M/s. Asian (Apex Ultima)/Berger(Weather coat Alguard) over a coat of exterior primer with a minimum of required gap in each coat including crack filling with suitable compound etc complete all as specified and directed by Engineer in charge. </t>
    </r>
    <r>
      <rPr>
        <b/>
        <sz val="12"/>
        <color theme="1"/>
        <rFont val="Times New Roman"/>
        <family val="1"/>
      </rPr>
      <t>Note</t>
    </r>
    <r>
      <rPr>
        <sz val="12"/>
        <color theme="1"/>
        <rFont val="Times New Roman"/>
        <family val="1"/>
      </rPr>
      <t xml:space="preserve">: i) Rate quoted is deemed to include for a) Providing and removal of scaffolding wherever necessary b) Covering doors, windows, floors, fittings etc to protect from paint splashes c) Washing floors, cleaning glass, joineries, electrical fittings etc and leaving the premise clean and tidy. ii) Contractor to ensure that all safety precautions are taken during execution of work at height.
</t>
    </r>
  </si>
  <si>
    <t>TOAL EXCLUDING GST</t>
  </si>
  <si>
    <t>Rs.</t>
  </si>
  <si>
    <t>GST</t>
  </si>
  <si>
    <t>GST 18%</t>
  </si>
  <si>
    <t>GRAND TOTAL INCLUSIVE OF ALL TAXES AND DUTIES</t>
  </si>
  <si>
    <t>BIDDER  NAME  :</t>
  </si>
  <si>
    <t>Annexure</t>
  </si>
  <si>
    <t>Bill Of Quantities (BOQ)</t>
  </si>
  <si>
    <t>Tender No: 6300038876</t>
  </si>
  <si>
    <t>Date: 10.06.2024</t>
  </si>
  <si>
    <t>SINGATURE OF BIDDER WITH SEAL</t>
  </si>
  <si>
    <t>Note:</t>
  </si>
  <si>
    <t>(a)</t>
  </si>
  <si>
    <t>The rate quoted is deemed to include for all wastages</t>
  </si>
  <si>
    <t>(b)</t>
  </si>
  <si>
    <t>The rate quoted is deemed to include for providing and removal of scaffolding for the relevant work wherever required as per site conditions</t>
  </si>
  <si>
    <t>Only actual work done shall be measure for payment</t>
  </si>
  <si>
    <t>(d)</t>
  </si>
  <si>
    <t>Bidders/contractors are requested to refer the drawings uploaded in Technical Bid for submission of quote</t>
  </si>
  <si>
    <t>(C)</t>
  </si>
  <si>
    <t xml:space="preserve">Sub: Renovation works to convert Sales Department to Regional Head Chamber including Construction of Washroom and associated civil works in BEML Regional Office, Himayathnagar, Hyderabad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</si>
</sst>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u/>
      <sz val="11"/>
      <color theme="1"/>
      <name val="Arial"/>
      <family val="2"/>
    </font>
    <font>
      <sz val="11"/>
      <color theme="1"/>
      <name val="Arial"/>
      <family val="2"/>
    </font>
    <font>
      <sz val="14"/>
      <color theme="1"/>
      <name val="Arial"/>
      <family val="2"/>
    </font>
    <font>
      <sz val="12"/>
      <name val="Arial"/>
      <family val="2"/>
    </font>
    <font>
      <b/>
      <sz val="11"/>
      <name val="Arial"/>
      <family val="2"/>
    </font>
    <font>
      <sz val="11"/>
      <name val="Arial"/>
      <family val="2"/>
    </font>
    <font>
      <b/>
      <sz val="12"/>
      <name val="Arial"/>
      <family val="2"/>
    </font>
    <font>
      <b/>
      <sz val="12"/>
      <color rgb="FF333333"/>
      <name val="Arial"/>
      <family val="2"/>
    </font>
    <font>
      <b/>
      <sz val="11"/>
      <color theme="1"/>
      <name val="Arial"/>
      <family val="2"/>
    </font>
    <font>
      <sz val="12"/>
      <color theme="1"/>
      <name val="Arial"/>
      <family val="2"/>
    </font>
    <font>
      <sz val="12"/>
      <color rgb="FFFF0000"/>
      <name val="Arial"/>
      <family val="2"/>
    </font>
    <font>
      <b/>
      <sz val="12"/>
      <color theme="1"/>
      <name val="Arial"/>
      <family val="2"/>
    </font>
    <font>
      <sz val="12"/>
      <color theme="1"/>
      <name val="Times New Roman"/>
      <family val="1"/>
    </font>
    <font>
      <b/>
      <sz val="12"/>
      <color theme="1"/>
      <name val="Times New Roman"/>
      <family val="1"/>
    </font>
    <font>
      <b/>
      <u/>
      <sz val="12"/>
      <color theme="1"/>
      <name val="Arial"/>
      <family val="2"/>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84">
    <xf numFmtId="0" fontId="0" fillId="0" borderId="0" xfId="0"/>
    <xf numFmtId="0" fontId="2" fillId="0" borderId="0" xfId="0" applyFont="1"/>
    <xf numFmtId="0" fontId="2" fillId="0" borderId="1" xfId="0" applyFont="1" applyBorder="1" applyAlignment="1">
      <alignment horizontal="center"/>
    </xf>
    <xf numFmtId="0" fontId="2" fillId="0" borderId="1" xfId="0" applyFont="1" applyBorder="1" applyAlignment="1">
      <alignment horizontal="center" vertical="top" wrapText="1"/>
    </xf>
    <xf numFmtId="0" fontId="4" fillId="0" borderId="1" xfId="0" applyFont="1" applyBorder="1" applyAlignment="1">
      <alignment horizontal="justify" vertical="top" wrapText="1"/>
    </xf>
    <xf numFmtId="0" fontId="2" fillId="0" borderId="8" xfId="0" applyFont="1" applyBorder="1" applyAlignment="1">
      <alignment horizontal="center" vertical="center"/>
    </xf>
    <xf numFmtId="0" fontId="2" fillId="0" borderId="1" xfId="0" applyFont="1" applyBorder="1" applyAlignment="1">
      <alignment horizontal="justify" vertical="top" wrapText="1"/>
    </xf>
    <xf numFmtId="0" fontId="2" fillId="0" borderId="1" xfId="0" applyFont="1" applyBorder="1" applyAlignment="1">
      <alignment vertical="center"/>
    </xf>
    <xf numFmtId="0" fontId="2" fillId="0" borderId="1" xfId="0" applyFont="1" applyBorder="1" applyAlignment="1">
      <alignment horizontal="center" vertical="center"/>
    </xf>
    <xf numFmtId="4" fontId="2" fillId="0" borderId="1" xfId="0" applyNumberFormat="1" applyFont="1" applyBorder="1" applyAlignment="1">
      <alignment horizontal="right" vertical="center"/>
    </xf>
    <xf numFmtId="4" fontId="2" fillId="0" borderId="9" xfId="0" applyNumberFormat="1" applyFont="1" applyBorder="1" applyAlignment="1">
      <alignment horizontal="right" vertical="center"/>
    </xf>
    <xf numFmtId="0" fontId="2" fillId="0" borderId="2" xfId="0" applyFont="1"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horizontal="center" vertical="center"/>
    </xf>
    <xf numFmtId="4" fontId="2" fillId="0" borderId="3" xfId="0" applyNumberFormat="1" applyFont="1" applyBorder="1" applyAlignment="1">
      <alignment horizontal="right" vertical="center"/>
    </xf>
    <xf numFmtId="4" fontId="2" fillId="0" borderId="4" xfId="0" applyNumberFormat="1" applyFont="1" applyBorder="1" applyAlignment="1">
      <alignment horizontal="right" vertical="center"/>
    </xf>
    <xf numFmtId="0" fontId="9" fillId="0" borderId="10" xfId="0" applyFont="1" applyBorder="1" applyAlignment="1">
      <alignment horizontal="center"/>
    </xf>
    <xf numFmtId="0" fontId="1" fillId="0" borderId="11" xfId="0" applyFont="1" applyBorder="1" applyAlignment="1">
      <alignment horizontal="justify" vertical="top" wrapText="1"/>
    </xf>
    <xf numFmtId="0" fontId="2" fillId="0" borderId="11" xfId="0" applyFont="1" applyBorder="1" applyAlignment="1">
      <alignment horizontal="center"/>
    </xf>
    <xf numFmtId="0" fontId="2" fillId="0" borderId="12" xfId="0" applyFont="1" applyBorder="1" applyAlignment="1">
      <alignment horizontal="center"/>
    </xf>
    <xf numFmtId="0" fontId="9" fillId="0" borderId="1" xfId="0" applyFont="1" applyBorder="1" applyAlignment="1">
      <alignment horizontal="justify" vertical="top" wrapText="1"/>
    </xf>
    <xf numFmtId="0" fontId="2" fillId="0" borderId="1" xfId="0" applyFont="1" applyBorder="1" applyAlignment="1">
      <alignment horizontal="right" vertical="center"/>
    </xf>
    <xf numFmtId="0" fontId="9" fillId="0" borderId="1" xfId="0" applyFont="1" applyBorder="1" applyAlignment="1">
      <alignment horizontal="center" vertical="center"/>
    </xf>
    <xf numFmtId="0" fontId="9" fillId="0" borderId="0" xfId="0" applyFont="1"/>
    <xf numFmtId="0" fontId="10" fillId="0" borderId="1" xfId="0" applyFont="1" applyBorder="1" applyAlignment="1">
      <alignment horizontal="justify" vertical="top" wrapText="1"/>
    </xf>
    <xf numFmtId="0" fontId="2" fillId="0" borderId="13" xfId="0" applyFont="1" applyBorder="1" applyAlignment="1">
      <alignment horizontal="justify" vertical="top" wrapText="1"/>
    </xf>
    <xf numFmtId="0" fontId="2" fillId="0" borderId="13" xfId="0" applyFont="1" applyBorder="1" applyAlignment="1">
      <alignment vertical="center"/>
    </xf>
    <xf numFmtId="0" fontId="2" fillId="0" borderId="13" xfId="0" applyFont="1" applyBorder="1" applyAlignment="1">
      <alignment horizontal="center" vertical="center"/>
    </xf>
    <xf numFmtId="4" fontId="2" fillId="0" borderId="13" xfId="0" applyNumberFormat="1" applyFont="1" applyBorder="1" applyAlignment="1">
      <alignment horizontal="right" vertical="center"/>
    </xf>
    <xf numFmtId="4" fontId="2" fillId="0" borderId="14" xfId="0" applyNumberFormat="1" applyFont="1" applyBorder="1" applyAlignment="1">
      <alignment horizontal="right" vertical="center"/>
    </xf>
    <xf numFmtId="0" fontId="2" fillId="0" borderId="11" xfId="0" applyFont="1" applyBorder="1" applyAlignment="1">
      <alignment horizontal="justify" vertical="top" wrapText="1"/>
    </xf>
    <xf numFmtId="0" fontId="2" fillId="0" borderId="11" xfId="0" applyFont="1" applyBorder="1" applyAlignment="1">
      <alignment vertical="center"/>
    </xf>
    <xf numFmtId="0" fontId="2" fillId="0" borderId="11" xfId="0" applyFont="1" applyBorder="1" applyAlignment="1">
      <alignment horizontal="center" vertical="center"/>
    </xf>
    <xf numFmtId="4" fontId="2" fillId="0" borderId="11" xfId="0" applyNumberFormat="1" applyFont="1" applyBorder="1" applyAlignment="1">
      <alignment horizontal="right" vertical="center"/>
    </xf>
    <xf numFmtId="4" fontId="2" fillId="0" borderId="12" xfId="0" applyNumberFormat="1" applyFont="1" applyBorder="1" applyAlignment="1">
      <alignment horizontal="right" vertical="center"/>
    </xf>
    <xf numFmtId="0" fontId="9" fillId="0" borderId="5" xfId="0" applyFont="1" applyBorder="1" applyAlignment="1">
      <alignment horizontal="center"/>
    </xf>
    <xf numFmtId="0" fontId="9" fillId="0" borderId="6" xfId="0" applyFont="1" applyBorder="1" applyAlignment="1">
      <alignment horizontal="justify" vertical="top" wrapText="1"/>
    </xf>
    <xf numFmtId="0" fontId="2" fillId="0" borderId="6" xfId="0" applyFont="1" applyBorder="1" applyAlignment="1">
      <alignment horizontal="center" vertical="center"/>
    </xf>
    <xf numFmtId="4" fontId="2" fillId="0" borderId="6" xfId="0" applyNumberFormat="1" applyFont="1" applyBorder="1" applyAlignment="1">
      <alignment horizontal="right" vertical="center"/>
    </xf>
    <xf numFmtId="4" fontId="2" fillId="0" borderId="7" xfId="0" applyNumberFormat="1" applyFont="1" applyBorder="1" applyAlignment="1">
      <alignment horizontal="right" vertical="center"/>
    </xf>
    <xf numFmtId="0" fontId="13" fillId="0" borderId="1" xfId="0" applyFont="1" applyBorder="1" applyAlignment="1">
      <alignment horizontal="justify" vertical="center" wrapText="1"/>
    </xf>
    <xf numFmtId="0" fontId="9" fillId="0" borderId="10" xfId="0" applyFont="1" applyBorder="1" applyAlignment="1">
      <alignment horizontal="center" vertical="top"/>
    </xf>
    <xf numFmtId="0" fontId="9" fillId="0" borderId="11" xfId="0" applyFont="1" applyBorder="1" applyAlignment="1">
      <alignment horizontal="right" vertical="top" wrapText="1"/>
    </xf>
    <xf numFmtId="0" fontId="9" fillId="0" borderId="11" xfId="0" applyFont="1" applyBorder="1" applyAlignment="1">
      <alignment horizontal="justify" vertical="top" wrapText="1"/>
    </xf>
    <xf numFmtId="4" fontId="9" fillId="0" borderId="12" xfId="0" applyNumberFormat="1" applyFont="1" applyBorder="1" applyAlignment="1">
      <alignment horizontal="right" vertical="top"/>
    </xf>
    <xf numFmtId="0" fontId="2" fillId="0" borderId="0" xfId="0" applyFont="1" applyAlignment="1">
      <alignment vertical="top"/>
    </xf>
    <xf numFmtId="0" fontId="9" fillId="0" borderId="8" xfId="0" applyFont="1" applyBorder="1" applyAlignment="1">
      <alignment horizontal="center" vertical="top"/>
    </xf>
    <xf numFmtId="0" fontId="9" fillId="0" borderId="1" xfId="0" applyFont="1" applyBorder="1" applyAlignment="1">
      <alignment horizontal="right" vertical="top" wrapText="1"/>
    </xf>
    <xf numFmtId="0" fontId="9" fillId="0" borderId="9" xfId="0" applyFont="1" applyBorder="1" applyAlignment="1">
      <alignment horizontal="right" vertical="top"/>
    </xf>
    <xf numFmtId="0" fontId="9" fillId="0" borderId="15" xfId="0" applyFont="1" applyBorder="1" applyAlignment="1">
      <alignment horizontal="center" vertical="top"/>
    </xf>
    <xf numFmtId="0" fontId="9" fillId="0" borderId="13" xfId="0" applyFont="1" applyBorder="1" applyAlignment="1">
      <alignment horizontal="right" vertical="top" wrapText="1"/>
    </xf>
    <xf numFmtId="0" fontId="9" fillId="0" borderId="13" xfId="0" applyFont="1" applyBorder="1" applyAlignment="1">
      <alignment horizontal="justify" vertical="top" wrapText="1"/>
    </xf>
    <xf numFmtId="4" fontId="9" fillId="0" borderId="14" xfId="0" applyNumberFormat="1" applyFont="1" applyBorder="1" applyAlignment="1">
      <alignment horizontal="right" vertical="top"/>
    </xf>
    <xf numFmtId="0" fontId="2" fillId="0" borderId="0" xfId="0" applyFont="1" applyAlignment="1">
      <alignment horizontal="center"/>
    </xf>
    <xf numFmtId="0" fontId="2" fillId="0" borderId="0" xfId="0" applyFont="1" applyAlignment="1">
      <alignment horizontal="justify" vertical="top" wrapText="1"/>
    </xf>
    <xf numFmtId="0" fontId="12" fillId="0" borderId="0" xfId="0" applyFont="1" applyAlignment="1">
      <alignment vertical="top"/>
    </xf>
    <xf numFmtId="0" fontId="12" fillId="0" borderId="0" xfId="0" applyFont="1" applyAlignment="1">
      <alignment horizontal="left" vertical="top"/>
    </xf>
    <xf numFmtId="0" fontId="12" fillId="0" borderId="0" xfId="0" applyFont="1"/>
    <xf numFmtId="0" fontId="12" fillId="0" borderId="0" xfId="0" applyFont="1" applyBorder="1" applyAlignment="1">
      <alignment horizontal="right" vertical="top"/>
    </xf>
    <xf numFmtId="0" fontId="12" fillId="0" borderId="0" xfId="0" applyFont="1" applyBorder="1" applyAlignment="1">
      <alignment horizontal="right"/>
    </xf>
    <xf numFmtId="0" fontId="12" fillId="0" borderId="0" xfId="0" applyFont="1" applyBorder="1"/>
    <xf numFmtId="0" fontId="12" fillId="0" borderId="0" xfId="0" applyFont="1" applyAlignment="1">
      <alignment horizontal="center" vertical="top"/>
    </xf>
    <xf numFmtId="0" fontId="10" fillId="0" borderId="0" xfId="0" applyFont="1"/>
    <xf numFmtId="0" fontId="12" fillId="0" borderId="0" xfId="0" applyFont="1" applyAlignment="1">
      <alignment horizontal="center" vertical="center"/>
    </xf>
    <xf numFmtId="0" fontId="12" fillId="0" borderId="0" xfId="0" applyFont="1" applyBorder="1" applyAlignment="1">
      <alignment horizontal="left" vertical="top"/>
    </xf>
    <xf numFmtId="0" fontId="12" fillId="0" borderId="0" xfId="0" applyFont="1" applyAlignment="1">
      <alignment horizontal="justify" vertical="top"/>
    </xf>
    <xf numFmtId="0" fontId="12" fillId="0" borderId="0" xfId="0" applyFont="1" applyAlignment="1">
      <alignment horizontal="left" vertical="top" wrapText="1"/>
    </xf>
    <xf numFmtId="0" fontId="9" fillId="0" borderId="11" xfId="0" applyFont="1" applyBorder="1" applyAlignment="1">
      <alignment horizontal="right" vertical="top"/>
    </xf>
    <xf numFmtId="0" fontId="9" fillId="0" borderId="1" xfId="0" applyFont="1" applyBorder="1" applyAlignment="1">
      <alignment horizontal="right" vertical="top"/>
    </xf>
    <xf numFmtId="0" fontId="12" fillId="0" borderId="0" xfId="0" applyFont="1" applyAlignment="1">
      <alignment horizontal="right"/>
    </xf>
    <xf numFmtId="0" fontId="15" fillId="0" borderId="0" xfId="0" applyFont="1" applyAlignment="1">
      <alignment horizontal="left" wrapText="1"/>
    </xf>
    <xf numFmtId="0" fontId="15" fillId="0" borderId="0" xfId="0" applyFont="1" applyAlignment="1">
      <alignment horizontal="center" wrapText="1"/>
    </xf>
    <xf numFmtId="0" fontId="15" fillId="0" borderId="0" xfId="0" applyFont="1" applyAlignment="1">
      <alignment horizontal="center"/>
    </xf>
    <xf numFmtId="0" fontId="12" fillId="0" borderId="0" xfId="0" applyFont="1" applyBorder="1" applyAlignment="1">
      <alignment horizontal="right" vertical="top"/>
    </xf>
    <xf numFmtId="0" fontId="1" fillId="0" borderId="0" xfId="0" applyFont="1" applyAlignment="1">
      <alignment horizontal="center"/>
    </xf>
    <xf numFmtId="0" fontId="3" fillId="0" borderId="0" xfId="0" applyFont="1" applyAlignment="1">
      <alignment horizontal="left" wrapText="1"/>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4" fontId="2" fillId="0" borderId="3" xfId="0" applyNumberFormat="1" applyFont="1" applyBorder="1" applyAlignment="1">
      <alignment horizontal="center" vertical="center"/>
    </xf>
    <xf numFmtId="4" fontId="2" fillId="0" borderId="6" xfId="0" applyNumberFormat="1" applyFont="1" applyBorder="1" applyAlignment="1">
      <alignment horizontal="center" vertical="center"/>
    </xf>
    <xf numFmtId="4" fontId="2" fillId="0" borderId="4" xfId="0" applyNumberFormat="1" applyFont="1" applyBorder="1" applyAlignment="1">
      <alignment horizontal="center" vertical="center"/>
    </xf>
    <xf numFmtId="4" fontId="2" fillId="0" borderId="7"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911A-4266-41E4-8FE9-87255EE101F3}">
  <dimension ref="A1:F50"/>
  <sheetViews>
    <sheetView tabSelected="1" view="pageBreakPreview" zoomScaleNormal="100" zoomScaleSheetLayoutView="100" workbookViewId="0">
      <selection activeCell="A6" sqref="A6:F8"/>
    </sheetView>
  </sheetViews>
  <sheetFormatPr defaultRowHeight="14.25" x14ac:dyDescent="0.2"/>
  <cols>
    <col min="1" max="1" width="9.140625" style="53"/>
    <col min="2" max="2" width="53.7109375" style="54" customWidth="1"/>
    <col min="3" max="3" width="8.140625" style="54" customWidth="1"/>
    <col min="4" max="4" width="9.140625" style="1"/>
    <col min="5" max="5" width="11.85546875" style="1" customWidth="1"/>
    <col min="6" max="6" width="14.42578125" style="1" customWidth="1"/>
    <col min="7" max="16384" width="9.140625" style="1"/>
  </cols>
  <sheetData>
    <row r="1" spans="1:6" ht="15.75" x14ac:dyDescent="0.25">
      <c r="A1" s="55" t="s">
        <v>48</v>
      </c>
      <c r="B1" s="56"/>
      <c r="C1" s="57"/>
      <c r="D1" s="57"/>
      <c r="E1" s="69" t="s">
        <v>49</v>
      </c>
      <c r="F1" s="69"/>
    </row>
    <row r="2" spans="1:6" ht="15.75" x14ac:dyDescent="0.25">
      <c r="A2" s="70" t="s">
        <v>45</v>
      </c>
      <c r="B2" s="70"/>
      <c r="C2" s="70"/>
      <c r="D2" s="70"/>
      <c r="E2" s="70"/>
      <c r="F2" s="70"/>
    </row>
    <row r="3" spans="1:6" ht="15.75" x14ac:dyDescent="0.25">
      <c r="A3" s="71" t="s">
        <v>46</v>
      </c>
      <c r="B3" s="71"/>
      <c r="C3" s="71"/>
      <c r="D3" s="71"/>
      <c r="E3" s="71"/>
      <c r="F3" s="71"/>
    </row>
    <row r="4" spans="1:6" ht="19.5" customHeight="1" x14ac:dyDescent="0.25">
      <c r="A4" s="72" t="s">
        <v>47</v>
      </c>
      <c r="B4" s="72"/>
      <c r="C4" s="72"/>
      <c r="D4" s="72"/>
      <c r="E4" s="72"/>
      <c r="F4" s="72"/>
    </row>
    <row r="5" spans="1:6" ht="15" x14ac:dyDescent="0.25">
      <c r="A5" s="74"/>
      <c r="B5" s="74"/>
      <c r="C5" s="74"/>
      <c r="D5" s="74"/>
      <c r="E5" s="74"/>
      <c r="F5" s="74"/>
    </row>
    <row r="6" spans="1:6" x14ac:dyDescent="0.2">
      <c r="A6" s="75" t="s">
        <v>60</v>
      </c>
      <c r="B6" s="75"/>
      <c r="C6" s="75"/>
      <c r="D6" s="75"/>
      <c r="E6" s="75"/>
      <c r="F6" s="75"/>
    </row>
    <row r="7" spans="1:6" x14ac:dyDescent="0.2">
      <c r="A7" s="75"/>
      <c r="B7" s="75"/>
      <c r="C7" s="75"/>
      <c r="D7" s="75"/>
      <c r="E7" s="75"/>
      <c r="F7" s="75"/>
    </row>
    <row r="8" spans="1:6" ht="25.5" customHeight="1" x14ac:dyDescent="0.2">
      <c r="A8" s="75"/>
      <c r="B8" s="75"/>
      <c r="C8" s="75"/>
      <c r="D8" s="75"/>
      <c r="E8" s="75"/>
      <c r="F8" s="75"/>
    </row>
    <row r="10" spans="1:6" ht="73.5" customHeight="1" x14ac:dyDescent="0.2">
      <c r="A10" s="2" t="s">
        <v>0</v>
      </c>
      <c r="B10" s="3" t="s">
        <v>1</v>
      </c>
      <c r="C10" s="2" t="s">
        <v>2</v>
      </c>
      <c r="D10" s="2" t="s">
        <v>3</v>
      </c>
      <c r="E10" s="2" t="s">
        <v>4</v>
      </c>
      <c r="F10" s="2" t="s">
        <v>5</v>
      </c>
    </row>
    <row r="11" spans="1:6" ht="210" x14ac:dyDescent="0.2">
      <c r="A11" s="76">
        <v>1</v>
      </c>
      <c r="B11" s="4" t="s">
        <v>6</v>
      </c>
      <c r="C11" s="78" t="s">
        <v>7</v>
      </c>
      <c r="D11" s="78">
        <v>135</v>
      </c>
      <c r="E11" s="80">
        <v>0</v>
      </c>
      <c r="F11" s="82">
        <f>D11*E11</f>
        <v>0</v>
      </c>
    </row>
    <row r="12" spans="1:6" ht="255" x14ac:dyDescent="0.2">
      <c r="A12" s="77"/>
      <c r="B12" s="4" t="s">
        <v>8</v>
      </c>
      <c r="C12" s="79"/>
      <c r="D12" s="79"/>
      <c r="E12" s="81"/>
      <c r="F12" s="83"/>
    </row>
    <row r="13" spans="1:6" ht="71.25" x14ac:dyDescent="0.2">
      <c r="A13" s="5">
        <v>2</v>
      </c>
      <c r="B13" s="6" t="s">
        <v>9</v>
      </c>
      <c r="C13" s="7" t="s">
        <v>10</v>
      </c>
      <c r="D13" s="8">
        <v>8</v>
      </c>
      <c r="E13" s="9">
        <v>0</v>
      </c>
      <c r="F13" s="10">
        <f>D13*E13</f>
        <v>0</v>
      </c>
    </row>
    <row r="14" spans="1:6" ht="156.75" x14ac:dyDescent="0.2">
      <c r="A14" s="5">
        <v>3</v>
      </c>
      <c r="B14" s="6" t="s">
        <v>11</v>
      </c>
      <c r="C14" s="7" t="s">
        <v>7</v>
      </c>
      <c r="D14" s="8">
        <v>1.5</v>
      </c>
      <c r="E14" s="9">
        <v>0</v>
      </c>
      <c r="F14" s="10">
        <f>D14*E14</f>
        <v>0</v>
      </c>
    </row>
    <row r="15" spans="1:6" ht="42.75" x14ac:dyDescent="0.2">
      <c r="A15" s="5">
        <v>4</v>
      </c>
      <c r="B15" s="6" t="s">
        <v>12</v>
      </c>
      <c r="C15" s="7" t="s">
        <v>7</v>
      </c>
      <c r="D15" s="8">
        <v>10</v>
      </c>
      <c r="E15" s="9">
        <v>0</v>
      </c>
      <c r="F15" s="10">
        <f>D15*E15</f>
        <v>0</v>
      </c>
    </row>
    <row r="16" spans="1:6" s="23" customFormat="1" ht="85.5" x14ac:dyDescent="0.25">
      <c r="A16" s="5">
        <v>5</v>
      </c>
      <c r="B16" s="6" t="s">
        <v>13</v>
      </c>
      <c r="C16" s="7" t="s">
        <v>7</v>
      </c>
      <c r="D16" s="8">
        <v>15</v>
      </c>
      <c r="E16" s="9">
        <v>0</v>
      </c>
      <c r="F16" s="10">
        <f>D16*E16</f>
        <v>0</v>
      </c>
    </row>
    <row r="17" spans="1:6" ht="228" thickBot="1" x14ac:dyDescent="0.25">
      <c r="A17" s="11">
        <v>6</v>
      </c>
      <c r="B17" s="4" t="s">
        <v>14</v>
      </c>
      <c r="C17" s="12" t="s">
        <v>7</v>
      </c>
      <c r="D17" s="13">
        <v>80</v>
      </c>
      <c r="E17" s="14">
        <v>0</v>
      </c>
      <c r="F17" s="15">
        <f>D17*E17</f>
        <v>0</v>
      </c>
    </row>
    <row r="18" spans="1:6" ht="30" x14ac:dyDescent="0.25">
      <c r="A18" s="16"/>
      <c r="B18" s="17" t="s">
        <v>15</v>
      </c>
      <c r="C18" s="17"/>
      <c r="D18" s="18"/>
      <c r="E18" s="18"/>
      <c r="F18" s="19"/>
    </row>
    <row r="19" spans="1:6" ht="105" x14ac:dyDescent="0.2">
      <c r="A19" s="5">
        <v>7</v>
      </c>
      <c r="B19" s="4" t="s">
        <v>16</v>
      </c>
      <c r="C19" s="7" t="s">
        <v>17</v>
      </c>
      <c r="D19" s="8">
        <v>12</v>
      </c>
      <c r="E19" s="9">
        <v>0</v>
      </c>
      <c r="F19" s="10">
        <f t="shared" ref="F19:F35" si="0">D19*E19</f>
        <v>0</v>
      </c>
    </row>
    <row r="20" spans="1:6" ht="192" x14ac:dyDescent="0.2">
      <c r="A20" s="5">
        <v>8</v>
      </c>
      <c r="B20" s="20" t="s">
        <v>18</v>
      </c>
      <c r="C20" s="21" t="s">
        <v>19</v>
      </c>
      <c r="D20" s="22">
        <v>1</v>
      </c>
      <c r="E20" s="9">
        <v>0</v>
      </c>
      <c r="F20" s="10">
        <f t="shared" si="0"/>
        <v>0</v>
      </c>
    </row>
    <row r="21" spans="1:6" ht="85.5" x14ac:dyDescent="0.2">
      <c r="A21" s="5">
        <v>9</v>
      </c>
      <c r="B21" s="6" t="s">
        <v>20</v>
      </c>
      <c r="C21" s="7" t="s">
        <v>7</v>
      </c>
      <c r="D21" s="8">
        <v>170</v>
      </c>
      <c r="E21" s="9">
        <v>0</v>
      </c>
      <c r="F21" s="10">
        <f t="shared" si="0"/>
        <v>0</v>
      </c>
    </row>
    <row r="22" spans="1:6" ht="199.5" x14ac:dyDescent="0.2">
      <c r="A22" s="5">
        <v>10</v>
      </c>
      <c r="B22" s="6" t="s">
        <v>21</v>
      </c>
      <c r="C22" s="7" t="s">
        <v>22</v>
      </c>
      <c r="D22" s="8">
        <v>18</v>
      </c>
      <c r="E22" s="9">
        <v>0</v>
      </c>
      <c r="F22" s="10">
        <f t="shared" si="0"/>
        <v>0</v>
      </c>
    </row>
    <row r="23" spans="1:6" ht="128.25" x14ac:dyDescent="0.2">
      <c r="A23" s="5">
        <v>11</v>
      </c>
      <c r="B23" s="6" t="s">
        <v>23</v>
      </c>
      <c r="C23" s="7" t="s">
        <v>22</v>
      </c>
      <c r="D23" s="8">
        <v>6</v>
      </c>
      <c r="E23" s="9">
        <v>0</v>
      </c>
      <c r="F23" s="10">
        <f t="shared" si="0"/>
        <v>0</v>
      </c>
    </row>
    <row r="24" spans="1:6" ht="135" x14ac:dyDescent="0.2">
      <c r="A24" s="5">
        <v>12</v>
      </c>
      <c r="B24" s="24" t="s">
        <v>24</v>
      </c>
      <c r="C24" s="7" t="s">
        <v>10</v>
      </c>
      <c r="D24" s="8">
        <v>1</v>
      </c>
      <c r="E24" s="9">
        <v>0</v>
      </c>
      <c r="F24" s="10">
        <f t="shared" si="0"/>
        <v>0</v>
      </c>
    </row>
    <row r="25" spans="1:6" ht="171" x14ac:dyDescent="0.2">
      <c r="A25" s="5">
        <v>13</v>
      </c>
      <c r="B25" s="6" t="s">
        <v>25</v>
      </c>
      <c r="C25" s="7" t="s">
        <v>10</v>
      </c>
      <c r="D25" s="8">
        <v>1</v>
      </c>
      <c r="E25" s="9">
        <v>0</v>
      </c>
      <c r="F25" s="10">
        <f t="shared" si="0"/>
        <v>0</v>
      </c>
    </row>
    <row r="26" spans="1:6" ht="71.25" x14ac:dyDescent="0.2">
      <c r="A26" s="5">
        <v>14</v>
      </c>
      <c r="B26" s="6" t="s">
        <v>26</v>
      </c>
      <c r="C26" s="7" t="s">
        <v>10</v>
      </c>
      <c r="D26" s="8">
        <v>2</v>
      </c>
      <c r="E26" s="9">
        <v>0</v>
      </c>
      <c r="F26" s="10">
        <f t="shared" si="0"/>
        <v>0</v>
      </c>
    </row>
    <row r="27" spans="1:6" ht="85.5" x14ac:dyDescent="0.2">
      <c r="A27" s="5">
        <v>15</v>
      </c>
      <c r="B27" s="6" t="s">
        <v>27</v>
      </c>
      <c r="C27" s="7" t="s">
        <v>10</v>
      </c>
      <c r="D27" s="8">
        <v>1</v>
      </c>
      <c r="E27" s="9">
        <v>0</v>
      </c>
      <c r="F27" s="10">
        <f t="shared" si="0"/>
        <v>0</v>
      </c>
    </row>
    <row r="28" spans="1:6" ht="90" x14ac:dyDescent="0.2">
      <c r="A28" s="5">
        <v>16</v>
      </c>
      <c r="B28" s="24" t="s">
        <v>28</v>
      </c>
      <c r="C28" s="7" t="s">
        <v>10</v>
      </c>
      <c r="D28" s="8">
        <v>1</v>
      </c>
      <c r="E28" s="9">
        <v>0</v>
      </c>
      <c r="F28" s="10">
        <f t="shared" si="0"/>
        <v>0</v>
      </c>
    </row>
    <row r="29" spans="1:6" ht="75" x14ac:dyDescent="0.2">
      <c r="A29" s="5">
        <v>17</v>
      </c>
      <c r="B29" s="24" t="s">
        <v>29</v>
      </c>
      <c r="C29" s="7" t="s">
        <v>10</v>
      </c>
      <c r="D29" s="8">
        <v>2</v>
      </c>
      <c r="E29" s="9">
        <v>0</v>
      </c>
      <c r="F29" s="10">
        <f t="shared" si="0"/>
        <v>0</v>
      </c>
    </row>
    <row r="30" spans="1:6" ht="195.75" x14ac:dyDescent="0.2">
      <c r="A30" s="5">
        <v>18</v>
      </c>
      <c r="B30" s="4" t="s">
        <v>30</v>
      </c>
      <c r="C30" s="7" t="s">
        <v>7</v>
      </c>
      <c r="D30" s="8">
        <v>14</v>
      </c>
      <c r="E30" s="9">
        <v>0</v>
      </c>
      <c r="F30" s="10">
        <f t="shared" si="0"/>
        <v>0</v>
      </c>
    </row>
    <row r="31" spans="1:6" ht="240" x14ac:dyDescent="0.2">
      <c r="A31" s="5">
        <v>19</v>
      </c>
      <c r="B31" s="4" t="s">
        <v>31</v>
      </c>
      <c r="C31" s="7" t="s">
        <v>7</v>
      </c>
      <c r="D31" s="8">
        <v>4</v>
      </c>
      <c r="E31" s="9">
        <v>0</v>
      </c>
      <c r="F31" s="10">
        <f t="shared" si="0"/>
        <v>0</v>
      </c>
    </row>
    <row r="32" spans="1:6" ht="42.75" x14ac:dyDescent="0.2">
      <c r="A32" s="5">
        <v>20</v>
      </c>
      <c r="B32" s="6" t="s">
        <v>32</v>
      </c>
      <c r="C32" s="7" t="s">
        <v>17</v>
      </c>
      <c r="D32" s="8">
        <v>3</v>
      </c>
      <c r="E32" s="9">
        <v>0</v>
      </c>
      <c r="F32" s="10">
        <f t="shared" si="0"/>
        <v>0</v>
      </c>
    </row>
    <row r="33" spans="1:6" ht="72" thickBot="1" x14ac:dyDescent="0.25">
      <c r="A33" s="5">
        <v>21</v>
      </c>
      <c r="B33" s="25" t="s">
        <v>33</v>
      </c>
      <c r="C33" s="26" t="s">
        <v>17</v>
      </c>
      <c r="D33" s="27">
        <v>1</v>
      </c>
      <c r="E33" s="28">
        <v>0</v>
      </c>
      <c r="F33" s="29">
        <f t="shared" si="0"/>
        <v>0</v>
      </c>
    </row>
    <row r="34" spans="1:6" ht="99.75" x14ac:dyDescent="0.2">
      <c r="A34" s="5">
        <v>22</v>
      </c>
      <c r="B34" s="30" t="s">
        <v>34</v>
      </c>
      <c r="C34" s="31" t="s">
        <v>17</v>
      </c>
      <c r="D34" s="32">
        <v>24</v>
      </c>
      <c r="E34" s="33">
        <v>0</v>
      </c>
      <c r="F34" s="34">
        <f t="shared" si="0"/>
        <v>0</v>
      </c>
    </row>
    <row r="35" spans="1:6" s="45" customFormat="1" ht="156.75" x14ac:dyDescent="0.25">
      <c r="A35" s="5">
        <v>23</v>
      </c>
      <c r="B35" s="6" t="s">
        <v>35</v>
      </c>
      <c r="C35" s="7" t="s">
        <v>10</v>
      </c>
      <c r="D35" s="8">
        <v>1</v>
      </c>
      <c r="E35" s="9">
        <v>0</v>
      </c>
      <c r="F35" s="10">
        <f t="shared" si="0"/>
        <v>0</v>
      </c>
    </row>
    <row r="36" spans="1:6" s="45" customFormat="1" ht="15" x14ac:dyDescent="0.25">
      <c r="A36" s="35" t="s">
        <v>36</v>
      </c>
      <c r="B36" s="36" t="s">
        <v>37</v>
      </c>
      <c r="C36" s="36"/>
      <c r="D36" s="37"/>
      <c r="E36" s="38"/>
      <c r="F36" s="39"/>
    </row>
    <row r="37" spans="1:6" s="45" customFormat="1" ht="198" x14ac:dyDescent="0.25">
      <c r="A37" s="5">
        <v>24</v>
      </c>
      <c r="B37" s="4" t="s">
        <v>38</v>
      </c>
      <c r="C37" s="7" t="s">
        <v>7</v>
      </c>
      <c r="D37" s="8">
        <v>400</v>
      </c>
      <c r="E37" s="9">
        <v>0</v>
      </c>
      <c r="F37" s="10">
        <f>D37*E37</f>
        <v>0</v>
      </c>
    </row>
    <row r="38" spans="1:6" ht="268.5" thickBot="1" x14ac:dyDescent="0.25">
      <c r="A38" s="5">
        <v>25</v>
      </c>
      <c r="B38" s="40" t="s">
        <v>39</v>
      </c>
      <c r="C38" s="7" t="s">
        <v>7</v>
      </c>
      <c r="D38" s="8">
        <v>175</v>
      </c>
      <c r="E38" s="9">
        <v>0</v>
      </c>
      <c r="F38" s="10">
        <f>D38*E38</f>
        <v>0</v>
      </c>
    </row>
    <row r="39" spans="1:6" ht="28.5" customHeight="1" x14ac:dyDescent="0.2">
      <c r="A39" s="41"/>
      <c r="B39" s="42" t="s">
        <v>40</v>
      </c>
      <c r="C39" s="43"/>
      <c r="D39" s="67" t="s">
        <v>41</v>
      </c>
      <c r="E39" s="67"/>
      <c r="F39" s="44">
        <f>SUM(F11:F38)</f>
        <v>0</v>
      </c>
    </row>
    <row r="40" spans="1:6" ht="15.75" thickBot="1" x14ac:dyDescent="0.25">
      <c r="A40" s="46"/>
      <c r="B40" s="47" t="s">
        <v>42</v>
      </c>
      <c r="C40" s="20"/>
      <c r="D40" s="68" t="s">
        <v>43</v>
      </c>
      <c r="E40" s="68"/>
      <c r="F40" s="48">
        <f>F39*18%</f>
        <v>0</v>
      </c>
    </row>
    <row r="41" spans="1:6" ht="30.75" thickBot="1" x14ac:dyDescent="0.25">
      <c r="A41" s="49"/>
      <c r="B41" s="50" t="s">
        <v>44</v>
      </c>
      <c r="C41" s="51"/>
      <c r="D41" s="67" t="s">
        <v>41</v>
      </c>
      <c r="E41" s="67"/>
      <c r="F41" s="52">
        <f>F39+F40</f>
        <v>0</v>
      </c>
    </row>
    <row r="44" spans="1:6" ht="15" customHeight="1" x14ac:dyDescent="0.2">
      <c r="A44" s="58"/>
      <c r="B44" s="73" t="s">
        <v>50</v>
      </c>
      <c r="C44" s="73"/>
      <c r="D44" s="73"/>
      <c r="E44" s="73"/>
      <c r="F44" s="73"/>
    </row>
    <row r="45" spans="1:6" ht="15.75" x14ac:dyDescent="0.25">
      <c r="A45" s="58"/>
      <c r="B45" s="58"/>
      <c r="C45" s="58"/>
      <c r="D45" s="58"/>
      <c r="E45" s="59"/>
      <c r="F45" s="60"/>
    </row>
    <row r="46" spans="1:6" ht="15.75" x14ac:dyDescent="0.2">
      <c r="A46" s="64" t="s">
        <v>51</v>
      </c>
      <c r="B46" s="64"/>
      <c r="C46" s="64"/>
      <c r="D46" s="64"/>
      <c r="E46" s="64"/>
      <c r="F46" s="64"/>
    </row>
    <row r="47" spans="1:6" ht="15.75" x14ac:dyDescent="0.25">
      <c r="A47" s="61" t="s">
        <v>52</v>
      </c>
      <c r="B47" s="56" t="s">
        <v>53</v>
      </c>
      <c r="C47" s="57"/>
      <c r="D47" s="57"/>
      <c r="E47" s="62"/>
      <c r="F47" s="62"/>
    </row>
    <row r="48" spans="1:6" ht="15.75" x14ac:dyDescent="0.2">
      <c r="A48" s="61" t="s">
        <v>54</v>
      </c>
      <c r="B48" s="65" t="s">
        <v>55</v>
      </c>
      <c r="C48" s="65"/>
      <c r="D48" s="65"/>
      <c r="E48" s="65"/>
      <c r="F48" s="65"/>
    </row>
    <row r="49" spans="1:6" ht="15.75" x14ac:dyDescent="0.25">
      <c r="A49" s="61" t="s">
        <v>59</v>
      </c>
      <c r="B49" s="56" t="s">
        <v>56</v>
      </c>
      <c r="C49" s="57"/>
      <c r="D49" s="57"/>
      <c r="E49" s="62"/>
      <c r="F49" s="62"/>
    </row>
    <row r="50" spans="1:6" ht="37.5" customHeight="1" x14ac:dyDescent="0.2">
      <c r="A50" s="63" t="s">
        <v>57</v>
      </c>
      <c r="B50" s="66" t="s">
        <v>58</v>
      </c>
      <c r="C50" s="66"/>
      <c r="D50" s="66"/>
      <c r="E50" s="66"/>
      <c r="F50" s="66"/>
    </row>
  </sheetData>
  <mergeCells count="18">
    <mergeCell ref="E1:F1"/>
    <mergeCell ref="A2:F2"/>
    <mergeCell ref="A3:F3"/>
    <mergeCell ref="A4:F4"/>
    <mergeCell ref="B44:F44"/>
    <mergeCell ref="A5:F5"/>
    <mergeCell ref="A6:F8"/>
    <mergeCell ref="A11:A12"/>
    <mergeCell ref="C11:C12"/>
    <mergeCell ref="D11:D12"/>
    <mergeCell ref="E11:E12"/>
    <mergeCell ref="F11:F12"/>
    <mergeCell ref="A46:F46"/>
    <mergeCell ref="B48:F48"/>
    <mergeCell ref="B50:F50"/>
    <mergeCell ref="D39:E39"/>
    <mergeCell ref="D40:E40"/>
    <mergeCell ref="D41:E41"/>
  </mergeCells>
  <pageMargins left="0.45" right="0.45" top="0.75" bottom="0.75" header="0.3" footer="0.3"/>
  <pageSetup paperSize="9" scale="77" orientation="portrait" r:id="rId1"/>
  <rowBreaks count="3" manualBreakCount="3">
    <brk id="20" max="5" man="1"/>
    <brk id="26" max="5" man="1"/>
    <brk id="3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VIVEK BEML</dc:creator>
  <cp:lastModifiedBy>VIVEK BEML</cp:lastModifiedBy>
  <dcterms:created xsi:type="dcterms:W3CDTF">2024-06-10T06:10:49Z</dcterms:created>
  <dcterms:modified xsi:type="dcterms:W3CDTF">2024-06-10T06:28:14Z</dcterms:modified>
</cp:coreProperties>
</file>