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VIVEK BEML\Desktop\CAPITAL BUDGET\CAPEX 2024-25\Civil Parking Shed ROH\"/>
    </mc:Choice>
  </mc:AlternateContent>
  <xr:revisionPtr revIDLastSave="0" documentId="13_ncr:1_{2D5CA4FB-43B7-4F77-AFF8-B41A46FB1E95}" xr6:coauthVersionLast="36" xr6:coauthVersionMax="47" xr10:uidLastSave="{00000000-0000-0000-0000-000000000000}"/>
  <bookViews>
    <workbookView xWindow="0" yWindow="0" windowWidth="24000" windowHeight="9225" xr2:uid="{37EF34D2-2597-44CB-AD5C-5906255CD004}"/>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 l="1"/>
  <c r="F16" i="1"/>
  <c r="F17" i="1"/>
  <c r="F18" i="1"/>
  <c r="F19" i="1"/>
  <c r="F23" i="1"/>
  <c r="F22" i="1" l="1"/>
  <c r="F21" i="1"/>
  <c r="F20" i="1"/>
  <c r="F14" i="1"/>
  <c r="F13" i="1"/>
  <c r="F12" i="1"/>
  <c r="F24" i="1" l="1"/>
  <c r="F25" i="1" s="1"/>
  <c r="F26" i="1" s="1"/>
</calcChain>
</file>

<file path=xl/sharedStrings.xml><?xml version="1.0" encoding="utf-8"?>
<sst xmlns="http://schemas.openxmlformats.org/spreadsheetml/2006/main" count="49" uniqueCount="41">
  <si>
    <t>SL. NO.</t>
  </si>
  <si>
    <t>ITEM DESCRIPTION</t>
  </si>
  <si>
    <t>UNIT</t>
  </si>
  <si>
    <t>QUNTITY</t>
  </si>
  <si>
    <t>UNIT RATE</t>
  </si>
  <si>
    <t>EXT RATE</t>
  </si>
  <si>
    <t>DISMATLING AND REMOVAL OF EXSISTING DAMAGED AC SHEET ROOFING &amp; REMOVING THE EXSISTING STRUCTURAL PIPES IN COLUMNS AND ROOF REMOVAL OF EXSISTING DAMAGED FALSE CEILING INCLUDING GRID WITH  RERUIRED STAGING, DISPOSING OF DEBRIES</t>
  </si>
  <si>
    <t>SQM</t>
  </si>
  <si>
    <t>Roof,Gable and side cladding Sheeting  - Supplying and fixing with new colour coated 0.5mm thick Trapezoidal Profile Galvalume sheet in roofing of approved colour uniform thickness, first quality manufactured by JSW/ Bhushan / TAT blue scope confirming to relevent IS Standards, including necessary fittings/fixtures (SDFScrews) etc complete all as specified and directed by Officer in charge                                                                                                                                  Note : a) The Rate Quoted deemed to include all Wastages (b) Covered surface area/ effective laid area of sheet shall be measured for payment.                                                                                                                 c) The Ridges, Valleys and edges also are deemed to be included</t>
  </si>
  <si>
    <t>Supplying, fabricating &amp; erecting MS structural steel work for Roof trusses (framed), trussed, purlins, crane gantries, rails and fastenings and heavy bracket framing (Beam, tee, angle, channel or flat sections) including distance pieces, cleats, plate girder or single stanchions, built up of one beam or channel Section with flange plates, caps, bases. splices, angle brackets, etc using standard IS sections including cutting, hoisting and fixing in position, welding including applying two coats of synthetic enamel paint manufactured by M/s. Asian paints / Berger, conforming to relevant IS over a coat of primer etc complete all as specified and directed by Officer-in-charge</t>
  </si>
  <si>
    <t>KGS</t>
  </si>
  <si>
    <r>
      <t>Supplying and fixing Grid false ceiling system manufactured by M/s. Armstrong /Aerolite World Industries / Gyproc  using hot dipped galvanized steel section, rotary stitched main tee of size 15mm x 42 mm web height, having 0.36 mm gauge at every 600 mm centre to centre maximum and rotary stitched cross tee of size 15 mm x 42 mm, having 0.33 mm gauge at every 600 mm. c/c. and wall angle of size 19 x 19 mm., having 0.35 mm gauge fixed to the periphery of the wall. The above grid is suspended at every 600mm c/c. in both directions using 2.0 mm. thick pre-straightened GI wire. Ceiling tiles of size 600mmx600mmx15mm back of the tile duly sanded and finished with a coat of protective paint over the formed grid complete.</t>
    </r>
    <r>
      <rPr>
        <b/>
        <sz val="11"/>
        <rFont val="Calibri"/>
        <family val="2"/>
        <scheme val="minor"/>
      </rPr>
      <t xml:space="preserve">Note : </t>
    </r>
    <r>
      <rPr>
        <sz val="11"/>
        <rFont val="Calibri"/>
        <family val="2"/>
        <scheme val="minor"/>
      </rPr>
      <t xml:space="preserve">Rate quoted for the item deemed to include all wastages                    </t>
    </r>
  </si>
  <si>
    <r>
      <t>Supplying and laying flooring  with 10mm or more thick,  Vitrified tiles of size 600 mm X 600 mm or bigger size of first quality, conforming to relevant IS, Manufactured by M/s. Kajaria Eternity- CREMA MARBLE PREMIUM  or equivalent in M/s  Kajaria/Nitco/RAK/Somany/Johnson fixed with cement based high polymer modified quick-set tile adhesive of required thickness of first quality, approved brand conforming to relevant IS and joints neatly finished with colour matching pigment. The existing mosaic floor shall be properly hacked  &amp; cleaned  before laying of tiles etc. complete all as specified &amp; directed by Engineer-in-charge.</t>
    </r>
    <r>
      <rPr>
        <b/>
        <sz val="11"/>
        <rFont val="Calibri"/>
        <family val="2"/>
        <scheme val="minor"/>
      </rPr>
      <t xml:space="preserve"> </t>
    </r>
    <r>
      <rPr>
        <b/>
        <sz val="11"/>
        <color rgb="FF333333"/>
        <rFont val="Calibri"/>
        <family val="2"/>
        <scheme val="minor"/>
      </rPr>
      <t>Note: The rate quoted for the item deemed to include for wastages.</t>
    </r>
  </si>
  <si>
    <t>Providing and fixing LED TUBE LIGHTS  OF 40 watt capacity of  MAKE  WIPRO / PHILIPS / HAVELLS / POLYCAB  INCLUDING NECESSARY WIRING, CASING AND SWITCHES etc., complete all as specified and directed by Engineer in charge</t>
  </si>
  <si>
    <t>NOS</t>
  </si>
  <si>
    <t xml:space="preserve">Surface prepration Including excavation n.exc (not exceeding) 30 cm deep and averaging 15cm deep and getting out etc complete all as specified and directed by Officer in charge              </t>
  </si>
  <si>
    <t xml:space="preserve">Providing and Laying in position Plain Cement Concrete M 15 grade of mix  proportion 1:2:4 using 20mm down graded granite aggregate of required thickness including compacting, curing for foundation, flooring similar items etc complete all as specified and directed by Officer in charge   </t>
  </si>
  <si>
    <t>CUM</t>
  </si>
  <si>
    <t xml:space="preserve">Brick Work for construction of Wall of 230 width thickness two sides with one side upto 3.85 meters and front side 1 mtrs </t>
  </si>
  <si>
    <t>Providing and Fixing Alluminium partion with Glass and Panel Board and Door with Glass and Panel Board with all fixings</t>
  </si>
  <si>
    <r>
      <t xml:space="preserve">Preparing the old painted surfaces of walls &amp; ceiling by scrapping, sand papering, cleaning dust, dirt etc, and applying two coats of Premium Plastic Emulsion paint of approved colour, manufactured by M/s Asian/Berger Paints, over a coat of primer &amp; full putty etc., complete all as specified &amp; directed by Engineer in charge.   </t>
    </r>
    <r>
      <rPr>
        <b/>
        <sz val="11"/>
        <color theme="1"/>
        <rFont val="Calibri"/>
        <family val="2"/>
        <scheme val="minor"/>
      </rPr>
      <t>Note:</t>
    </r>
    <r>
      <rPr>
        <sz val="11"/>
        <color theme="1"/>
        <rFont val="Calibri"/>
        <family val="2"/>
        <scheme val="minor"/>
      </rPr>
      <t xml:space="preserve"> The rate quoted is deemed to include for </t>
    </r>
    <r>
      <rPr>
        <b/>
        <sz val="11"/>
        <color theme="1"/>
        <rFont val="Calibri"/>
        <family val="2"/>
        <scheme val="minor"/>
      </rPr>
      <t>a)</t>
    </r>
    <r>
      <rPr>
        <sz val="11"/>
        <color theme="1"/>
        <rFont val="Calibri"/>
        <family val="2"/>
        <scheme val="minor"/>
      </rPr>
      <t xml:space="preserve"> providing and removal of scaffolding wherever necessary </t>
    </r>
    <r>
      <rPr>
        <b/>
        <sz val="11"/>
        <color theme="1"/>
        <rFont val="Calibri"/>
        <family val="2"/>
        <scheme val="minor"/>
      </rPr>
      <t>b)</t>
    </r>
    <r>
      <rPr>
        <sz val="11"/>
        <color theme="1"/>
        <rFont val="Calibri"/>
        <family val="2"/>
        <scheme val="minor"/>
      </rPr>
      <t xml:space="preserve"> covering doors windows, floors, fittings etc., to protect from splashes.</t>
    </r>
    <r>
      <rPr>
        <b/>
        <sz val="11"/>
        <color theme="1"/>
        <rFont val="Calibri"/>
        <family val="2"/>
        <scheme val="minor"/>
      </rPr>
      <t>c)</t>
    </r>
    <r>
      <rPr>
        <sz val="11"/>
        <color theme="1"/>
        <rFont val="Calibri"/>
        <family val="2"/>
        <scheme val="minor"/>
      </rPr>
      <t xml:space="preserve"> Washing floors, cleaning glass, joinery, electric fittings etc., and leaving the premise clean and tidy.</t>
    </r>
  </si>
  <si>
    <r>
      <t>Preparing the surfaces of</t>
    </r>
    <r>
      <rPr>
        <b/>
        <sz val="11"/>
        <color theme="1"/>
        <rFont val="Calibri"/>
        <family val="2"/>
        <scheme val="minor"/>
      </rPr>
      <t xml:space="preserve"> external walls</t>
    </r>
    <r>
      <rPr>
        <sz val="11"/>
        <color theme="1"/>
        <rFont val="Calibri"/>
        <family val="2"/>
        <scheme val="minor"/>
      </rPr>
      <t xml:space="preserve"> by waterwashing, scrapping, cleaning dust, dirt, etc., and providing and applying two coats of superior exterior acrylic emulsion paint of first quality approved brand and colour, manufactured by M/s. Asian (Apex Ultima)/Berger(Weather coat Alguard) over a coat of exterior primer with a minimum of required gap in each coat including crack filling with suitable compound etc complete all as specified and directed by Engineer in charge. </t>
    </r>
    <r>
      <rPr>
        <b/>
        <sz val="11"/>
        <color theme="1"/>
        <rFont val="Calibri"/>
        <family val="2"/>
        <scheme val="minor"/>
      </rPr>
      <t>Note</t>
    </r>
    <r>
      <rPr>
        <sz val="11"/>
        <color theme="1"/>
        <rFont val="Calibri"/>
        <family val="2"/>
        <scheme val="minor"/>
      </rPr>
      <t xml:space="preserve">: i) Rate quoted is deemed to include for a) Providing and removal of scaffolding wherever necessary b) Covering doors, windows, floors, fittings etc to protect from paint splashes c) Washing floors, cleaning glass, joineries, electrical fittings etc and leaving the premise clean and tidy. ii) Contractor to ensure that all safety precautions are taken during execution of work at height.
</t>
    </r>
  </si>
  <si>
    <t>GST @ 18%</t>
  </si>
  <si>
    <t>CONSTRUCTION OF ROOF AND FALSE CEILING, FLOORING FOR DEFENCE DEPARTMENT AND VEHICLE PARKING AREA &amp; CONCRETE HARD-STANDING FOR VEHICLE MOVEMENT AND PARKING AREA AT BEML LIMITED, REGIONAL OFFICE, HYDERABAD – 500 029</t>
  </si>
  <si>
    <t>BIDDER  NAME  :</t>
  </si>
  <si>
    <t>Tender No: 6300038990</t>
  </si>
  <si>
    <t>Date: 29.07.2024</t>
  </si>
  <si>
    <t>ANNEXURE</t>
  </si>
  <si>
    <t>BILL OF QUANTITIES - (BOQ)</t>
  </si>
  <si>
    <t>TOTAL AMOUNT  BASIC VALUE</t>
  </si>
  <si>
    <t>TOTAL AMOUNT INCLUDING ALL TAXES AND DUTIES</t>
  </si>
  <si>
    <t>SINGATURE OF BIDDER WITH SEAL</t>
  </si>
  <si>
    <t>Note:</t>
  </si>
  <si>
    <t>(a)</t>
  </si>
  <si>
    <t>The rate quoted is deemed to include for all wastages</t>
  </si>
  <si>
    <t>(b)</t>
  </si>
  <si>
    <t>The rate quoted is deemed to include for providing and removal of scaffolding for the relevant work wherever required as per site conditions</t>
  </si>
  <si>
    <t>( C )</t>
  </si>
  <si>
    <t>Only actual work done shall be measure for payment</t>
  </si>
  <si>
    <t>(d)</t>
  </si>
  <si>
    <t>Bidders/contractors are requested to refer the drawings uploaded in Technical Bid for submission of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</si>
</sst>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1"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rgb="FF333333"/>
      <name val="Calibri"/>
      <family val="2"/>
      <scheme val="minor"/>
    </font>
    <font>
      <b/>
      <sz val="14"/>
      <color theme="1"/>
      <name val="Calibri"/>
      <family val="2"/>
      <scheme val="minor"/>
    </font>
    <font>
      <sz val="11"/>
      <color theme="1"/>
      <name val="Calibri"/>
      <family val="2"/>
      <scheme val="minor"/>
    </font>
    <font>
      <b/>
      <u/>
      <sz val="14"/>
      <color theme="1"/>
      <name val="Calibri"/>
      <family val="2"/>
      <scheme val="minor"/>
    </font>
    <font>
      <b/>
      <sz val="12"/>
      <color theme="1"/>
      <name val="Calibri"/>
      <family val="2"/>
      <scheme val="minor"/>
    </font>
    <font>
      <b/>
      <sz val="12"/>
      <color theme="1"/>
      <name val="Arial"/>
      <family val="2"/>
    </font>
    <font>
      <sz val="12"/>
      <color theme="1"/>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6" fillId="0" borderId="0" applyFont="0" applyFill="0" applyBorder="0" applyAlignment="0" applyProtection="0"/>
  </cellStyleXfs>
  <cellXfs count="33">
    <xf numFmtId="0" fontId="0" fillId="0" borderId="0" xfId="0"/>
    <xf numFmtId="0" fontId="0" fillId="0" borderId="0" xfId="0" applyFont="1"/>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Border="1" applyAlignment="1">
      <alignment vertical="center"/>
    </xf>
    <xf numFmtId="0" fontId="0" fillId="0" borderId="1" xfId="0" applyFont="1" applyBorder="1" applyAlignment="1">
      <alignment wrapText="1"/>
    </xf>
    <xf numFmtId="0" fontId="2" fillId="0" borderId="1" xfId="0" applyFont="1" applyBorder="1" applyAlignment="1">
      <alignment horizontal="justify" vertical="top" wrapText="1"/>
    </xf>
    <xf numFmtId="0" fontId="0" fillId="0" borderId="1" xfId="0" applyFont="1" applyBorder="1" applyAlignment="1">
      <alignment horizontal="justify" vertical="top" wrapText="1"/>
    </xf>
    <xf numFmtId="0" fontId="0" fillId="0" borderId="1" xfId="0" applyFont="1" applyBorder="1" applyAlignment="1">
      <alignment horizontal="justify" vertical="center" wrapText="1"/>
    </xf>
    <xf numFmtId="43" fontId="0" fillId="0" borderId="2" xfId="1" applyFont="1" applyBorder="1" applyAlignment="1">
      <alignment vertical="center"/>
    </xf>
    <xf numFmtId="43" fontId="0" fillId="0" borderId="1" xfId="1" applyFont="1" applyBorder="1" applyAlignment="1">
      <alignment vertical="center"/>
    </xf>
    <xf numFmtId="43" fontId="0" fillId="0" borderId="1" xfId="1" applyFont="1" applyBorder="1"/>
    <xf numFmtId="0" fontId="5" fillId="0" borderId="0" xfId="0" applyFont="1"/>
    <xf numFmtId="0" fontId="1" fillId="0" borderId="0" xfId="0" applyFont="1"/>
    <xf numFmtId="0" fontId="1" fillId="0" borderId="1" xfId="0" applyFont="1" applyBorder="1" applyAlignment="1">
      <alignment horizontal="center"/>
    </xf>
    <xf numFmtId="0" fontId="7" fillId="0" borderId="0" xfId="0" applyFont="1" applyAlignment="1">
      <alignment horizontal="center"/>
    </xf>
    <xf numFmtId="0" fontId="5" fillId="0" borderId="0" xfId="0" applyFont="1" applyAlignment="1">
      <alignment horizontal="right"/>
    </xf>
    <xf numFmtId="0" fontId="1" fillId="0" borderId="1" xfId="0" applyFont="1" applyBorder="1" applyAlignment="1">
      <alignment horizontal="center" vertical="center"/>
    </xf>
    <xf numFmtId="0" fontId="9" fillId="0" borderId="0" xfId="0" applyFont="1" applyBorder="1" applyAlignment="1">
      <alignment horizontal="right" vertical="top"/>
    </xf>
    <xf numFmtId="0" fontId="9" fillId="0" borderId="0" xfId="0" applyFont="1" applyBorder="1" applyAlignment="1">
      <alignment horizontal="right"/>
    </xf>
    <xf numFmtId="0" fontId="9" fillId="0" borderId="0" xfId="0" applyFont="1" applyBorder="1"/>
    <xf numFmtId="0" fontId="9" fillId="0" borderId="0" xfId="0" applyFont="1" applyAlignment="1">
      <alignment horizontal="center" vertical="top"/>
    </xf>
    <xf numFmtId="0" fontId="9" fillId="0" borderId="0" xfId="0" applyFont="1" applyAlignment="1">
      <alignment horizontal="left" vertical="top"/>
    </xf>
    <xf numFmtId="0" fontId="9" fillId="0" borderId="0" xfId="0" applyFont="1"/>
    <xf numFmtId="0" fontId="10" fillId="0" borderId="0" xfId="0" applyFont="1"/>
    <xf numFmtId="0" fontId="9" fillId="0" borderId="0" xfId="0" applyFont="1" applyBorder="1" applyAlignment="1">
      <alignment horizontal="right" vertical="top"/>
    </xf>
    <xf numFmtId="0" fontId="9" fillId="0" borderId="0" xfId="0" applyFont="1" applyBorder="1" applyAlignment="1">
      <alignment horizontal="left" vertical="top"/>
    </xf>
    <xf numFmtId="0" fontId="9" fillId="0" borderId="0" xfId="0" applyFont="1" applyAlignment="1">
      <alignment horizontal="justify" vertical="top"/>
    </xf>
    <xf numFmtId="0" fontId="5" fillId="0" borderId="0" xfId="0" applyFont="1" applyAlignment="1">
      <alignment horizontal="center" wrapText="1"/>
    </xf>
    <xf numFmtId="0" fontId="5" fillId="0" borderId="0" xfId="0" applyFont="1" applyAlignment="1">
      <alignment horizontal="right"/>
    </xf>
    <xf numFmtId="0" fontId="7" fillId="0" borderId="0" xfId="0" applyFont="1" applyAlignment="1">
      <alignment horizontal="center"/>
    </xf>
    <xf numFmtId="0" fontId="8" fillId="0" borderId="1" xfId="0" applyFont="1" applyBorder="1" applyAlignment="1">
      <alignment horizontal="right"/>
    </xf>
    <xf numFmtId="0" fontId="8" fillId="0" borderId="1" xfId="0"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34ABE-7DF6-46B2-8BCE-18C87E3065F7}">
  <dimension ref="A1:F37"/>
  <sheetViews>
    <sheetView tabSelected="1" view="pageBreakPreview" zoomScaleNormal="100" zoomScaleSheetLayoutView="100" workbookViewId="0">
      <selection activeCell="F16" sqref="F16"/>
    </sheetView>
  </sheetViews>
  <sheetFormatPr defaultRowHeight="15" x14ac:dyDescent="0.25"/>
  <cols>
    <col min="1" max="1" width="7.140625" customWidth="1"/>
    <col min="2" max="2" width="66.85546875" customWidth="1"/>
    <col min="5" max="5" width="9.7109375" customWidth="1"/>
    <col min="6" max="6" width="18.85546875" customWidth="1"/>
  </cols>
  <sheetData>
    <row r="1" spans="1:6" s="13" customFormat="1" ht="18.75" x14ac:dyDescent="0.3">
      <c r="A1" s="12" t="s">
        <v>25</v>
      </c>
      <c r="E1" s="29" t="s">
        <v>26</v>
      </c>
      <c r="F1" s="29"/>
    </row>
    <row r="2" spans="1:6" s="13" customFormat="1" ht="18.75" x14ac:dyDescent="0.3">
      <c r="A2" s="12"/>
      <c r="E2" s="16"/>
      <c r="F2" s="16"/>
    </row>
    <row r="3" spans="1:6" ht="18.75" x14ac:dyDescent="0.3">
      <c r="A3" s="12" t="s">
        <v>24</v>
      </c>
    </row>
    <row r="4" spans="1:6" ht="18.75" x14ac:dyDescent="0.3">
      <c r="A4" s="30" t="s">
        <v>27</v>
      </c>
      <c r="B4" s="30"/>
      <c r="C4" s="30"/>
      <c r="D4" s="30"/>
      <c r="E4" s="30"/>
      <c r="F4" s="30"/>
    </row>
    <row r="5" spans="1:6" ht="18.75" x14ac:dyDescent="0.3">
      <c r="A5" s="30" t="s">
        <v>28</v>
      </c>
      <c r="B5" s="30"/>
      <c r="C5" s="30"/>
      <c r="D5" s="30"/>
      <c r="E5" s="30"/>
      <c r="F5" s="30"/>
    </row>
    <row r="6" spans="1:6" ht="18.75" x14ac:dyDescent="0.3">
      <c r="A6" s="15"/>
      <c r="B6" s="15"/>
      <c r="C6" s="15"/>
      <c r="D6" s="15"/>
      <c r="E6" s="15"/>
      <c r="F6" s="15"/>
    </row>
    <row r="7" spans="1:6" x14ac:dyDescent="0.25">
      <c r="A7" s="28" t="s">
        <v>23</v>
      </c>
      <c r="B7" s="28"/>
      <c r="C7" s="28"/>
      <c r="D7" s="28"/>
      <c r="E7" s="28"/>
      <c r="F7" s="28"/>
    </row>
    <row r="8" spans="1:6" x14ac:dyDescent="0.25">
      <c r="A8" s="28"/>
      <c r="B8" s="28"/>
      <c r="C8" s="28"/>
      <c r="D8" s="28"/>
      <c r="E8" s="28"/>
      <c r="F8" s="28"/>
    </row>
    <row r="9" spans="1:6" ht="25.5" customHeight="1" x14ac:dyDescent="0.25">
      <c r="A9" s="28"/>
      <c r="B9" s="28"/>
      <c r="C9" s="28"/>
      <c r="D9" s="28"/>
      <c r="E9" s="28"/>
      <c r="F9" s="28"/>
    </row>
    <row r="10" spans="1:6" x14ac:dyDescent="0.25">
      <c r="A10" s="1"/>
      <c r="B10" s="1"/>
      <c r="C10" s="1"/>
      <c r="D10" s="1"/>
      <c r="E10" s="1"/>
      <c r="F10" s="1"/>
    </row>
    <row r="11" spans="1:6" x14ac:dyDescent="0.25">
      <c r="A11" s="14" t="s">
        <v>0</v>
      </c>
      <c r="B11" s="14" t="s">
        <v>1</v>
      </c>
      <c r="C11" s="14" t="s">
        <v>2</v>
      </c>
      <c r="D11" s="14" t="s">
        <v>3</v>
      </c>
      <c r="E11" s="14" t="s">
        <v>4</v>
      </c>
      <c r="F11" s="14" t="s">
        <v>5</v>
      </c>
    </row>
    <row r="12" spans="1:6" ht="60" x14ac:dyDescent="0.25">
      <c r="A12" s="2">
        <v>1</v>
      </c>
      <c r="B12" s="3" t="s">
        <v>6</v>
      </c>
      <c r="C12" s="17" t="s">
        <v>7</v>
      </c>
      <c r="D12" s="17">
        <v>115</v>
      </c>
      <c r="E12" s="2">
        <v>0</v>
      </c>
      <c r="F12" s="4">
        <f>D12*E12</f>
        <v>0</v>
      </c>
    </row>
    <row r="13" spans="1:6" ht="120" x14ac:dyDescent="0.25">
      <c r="A13" s="2">
        <v>2</v>
      </c>
      <c r="B13" s="5" t="s">
        <v>8</v>
      </c>
      <c r="C13" s="17" t="s">
        <v>7</v>
      </c>
      <c r="D13" s="17">
        <v>150</v>
      </c>
      <c r="E13" s="2">
        <v>0</v>
      </c>
      <c r="F13" s="4">
        <f t="shared" ref="F13:F23" si="0">D13*E13</f>
        <v>0</v>
      </c>
    </row>
    <row r="14" spans="1:6" ht="120" x14ac:dyDescent="0.25">
      <c r="A14" s="2">
        <v>3</v>
      </c>
      <c r="B14" s="5" t="s">
        <v>9</v>
      </c>
      <c r="C14" s="17" t="s">
        <v>10</v>
      </c>
      <c r="D14" s="17">
        <v>1200</v>
      </c>
      <c r="E14" s="2">
        <v>0</v>
      </c>
      <c r="F14" s="4">
        <f t="shared" si="0"/>
        <v>0</v>
      </c>
    </row>
    <row r="15" spans="1:6" ht="180" x14ac:dyDescent="0.25">
      <c r="A15" s="2">
        <v>4</v>
      </c>
      <c r="B15" s="6" t="s">
        <v>11</v>
      </c>
      <c r="C15" s="17" t="s">
        <v>7</v>
      </c>
      <c r="D15" s="17">
        <v>70</v>
      </c>
      <c r="E15" s="2">
        <v>0</v>
      </c>
      <c r="F15" s="4">
        <f>E15*D15</f>
        <v>0</v>
      </c>
    </row>
    <row r="16" spans="1:6" ht="150" x14ac:dyDescent="0.25">
      <c r="A16" s="2">
        <v>5</v>
      </c>
      <c r="B16" s="6" t="s">
        <v>12</v>
      </c>
      <c r="C16" s="17" t="s">
        <v>7</v>
      </c>
      <c r="D16" s="17">
        <v>70</v>
      </c>
      <c r="E16" s="2">
        <v>0</v>
      </c>
      <c r="F16" s="4">
        <f t="shared" si="0"/>
        <v>0</v>
      </c>
    </row>
    <row r="17" spans="1:6" ht="60" x14ac:dyDescent="0.25">
      <c r="A17" s="2">
        <v>6</v>
      </c>
      <c r="B17" s="7" t="s">
        <v>13</v>
      </c>
      <c r="C17" s="17" t="s">
        <v>14</v>
      </c>
      <c r="D17" s="17">
        <v>14</v>
      </c>
      <c r="E17" s="2">
        <v>0</v>
      </c>
      <c r="F17" s="4">
        <f t="shared" si="0"/>
        <v>0</v>
      </c>
    </row>
    <row r="18" spans="1:6" ht="45" x14ac:dyDescent="0.25">
      <c r="A18" s="2">
        <v>7</v>
      </c>
      <c r="B18" s="7" t="s">
        <v>15</v>
      </c>
      <c r="C18" s="17" t="s">
        <v>7</v>
      </c>
      <c r="D18" s="17">
        <v>370</v>
      </c>
      <c r="E18" s="2">
        <v>0</v>
      </c>
      <c r="F18" s="4">
        <f t="shared" si="0"/>
        <v>0</v>
      </c>
    </row>
    <row r="19" spans="1:6" ht="75" x14ac:dyDescent="0.25">
      <c r="A19" s="2">
        <v>8</v>
      </c>
      <c r="B19" s="7" t="s">
        <v>16</v>
      </c>
      <c r="C19" s="17" t="s">
        <v>17</v>
      </c>
      <c r="D19" s="17">
        <v>30</v>
      </c>
      <c r="E19" s="2">
        <v>0</v>
      </c>
      <c r="F19" s="4">
        <f t="shared" si="0"/>
        <v>0</v>
      </c>
    </row>
    <row r="20" spans="1:6" ht="30" x14ac:dyDescent="0.25">
      <c r="A20" s="2">
        <v>9</v>
      </c>
      <c r="B20" s="7" t="s">
        <v>18</v>
      </c>
      <c r="C20" s="17" t="s">
        <v>17</v>
      </c>
      <c r="D20" s="17">
        <v>20</v>
      </c>
      <c r="E20" s="2">
        <v>0</v>
      </c>
      <c r="F20" s="4">
        <f t="shared" si="0"/>
        <v>0</v>
      </c>
    </row>
    <row r="21" spans="1:6" ht="30" x14ac:dyDescent="0.25">
      <c r="A21" s="2">
        <v>10</v>
      </c>
      <c r="B21" s="7" t="s">
        <v>19</v>
      </c>
      <c r="C21" s="17" t="s">
        <v>7</v>
      </c>
      <c r="D21" s="17">
        <v>15</v>
      </c>
      <c r="E21" s="2">
        <v>0</v>
      </c>
      <c r="F21" s="4">
        <f t="shared" si="0"/>
        <v>0</v>
      </c>
    </row>
    <row r="22" spans="1:6" ht="135" x14ac:dyDescent="0.25">
      <c r="A22" s="2">
        <v>11</v>
      </c>
      <c r="B22" s="6" t="s">
        <v>20</v>
      </c>
      <c r="C22" s="17" t="s">
        <v>7</v>
      </c>
      <c r="D22" s="17">
        <v>200</v>
      </c>
      <c r="E22" s="2">
        <v>0</v>
      </c>
      <c r="F22" s="4">
        <f t="shared" si="0"/>
        <v>0</v>
      </c>
    </row>
    <row r="23" spans="1:6" ht="210" x14ac:dyDescent="0.25">
      <c r="A23" s="2">
        <v>12</v>
      </c>
      <c r="B23" s="8" t="s">
        <v>21</v>
      </c>
      <c r="C23" s="17" t="s">
        <v>7</v>
      </c>
      <c r="D23" s="17">
        <v>500</v>
      </c>
      <c r="E23" s="2">
        <v>0</v>
      </c>
      <c r="F23" s="4">
        <f>E23*D23</f>
        <v>0</v>
      </c>
    </row>
    <row r="24" spans="1:6" ht="15.75" x14ac:dyDescent="0.25">
      <c r="A24" s="31" t="s">
        <v>29</v>
      </c>
      <c r="B24" s="31"/>
      <c r="C24" s="31"/>
      <c r="D24" s="31"/>
      <c r="E24" s="31"/>
      <c r="F24" s="9">
        <f>SUM(F12:F23)</f>
        <v>0</v>
      </c>
    </row>
    <row r="25" spans="1:6" ht="15.75" x14ac:dyDescent="0.25">
      <c r="A25" s="32" t="s">
        <v>22</v>
      </c>
      <c r="B25" s="32"/>
      <c r="C25" s="32"/>
      <c r="D25" s="32"/>
      <c r="E25" s="32"/>
      <c r="F25" s="10">
        <f>F24*18%</f>
        <v>0</v>
      </c>
    </row>
    <row r="26" spans="1:6" ht="15.75" x14ac:dyDescent="0.25">
      <c r="A26" s="32" t="s">
        <v>30</v>
      </c>
      <c r="B26" s="32"/>
      <c r="C26" s="32"/>
      <c r="D26" s="32"/>
      <c r="E26" s="32"/>
      <c r="F26" s="11">
        <f>F24+F25</f>
        <v>0</v>
      </c>
    </row>
    <row r="31" spans="1:6" ht="15.75" x14ac:dyDescent="0.25">
      <c r="A31" s="18"/>
      <c r="B31" s="25" t="s">
        <v>31</v>
      </c>
      <c r="C31" s="25"/>
      <c r="D31" s="25"/>
      <c r="E31" s="25"/>
      <c r="F31" s="25"/>
    </row>
    <row r="32" spans="1:6" ht="15.75" x14ac:dyDescent="0.25">
      <c r="A32" s="18"/>
      <c r="B32" s="18"/>
      <c r="C32" s="18"/>
      <c r="D32" s="18"/>
      <c r="E32" s="19"/>
      <c r="F32" s="20"/>
    </row>
    <row r="33" spans="1:6" ht="15.75" x14ac:dyDescent="0.25">
      <c r="A33" s="26" t="s">
        <v>32</v>
      </c>
      <c r="B33" s="26"/>
      <c r="C33" s="26"/>
      <c r="D33" s="26"/>
      <c r="E33" s="26"/>
      <c r="F33" s="26"/>
    </row>
    <row r="34" spans="1:6" ht="15.75" x14ac:dyDescent="0.25">
      <c r="A34" s="21" t="s">
        <v>33</v>
      </c>
      <c r="B34" s="22" t="s">
        <v>34</v>
      </c>
      <c r="C34" s="23"/>
      <c r="D34" s="23"/>
      <c r="E34" s="24"/>
      <c r="F34" s="24"/>
    </row>
    <row r="35" spans="1:6" ht="15.75" x14ac:dyDescent="0.25">
      <c r="A35" s="21" t="s">
        <v>35</v>
      </c>
      <c r="B35" s="27" t="s">
        <v>36</v>
      </c>
      <c r="C35" s="27"/>
      <c r="D35" s="27"/>
      <c r="E35" s="27"/>
      <c r="F35" s="27"/>
    </row>
    <row r="36" spans="1:6" ht="15.75" x14ac:dyDescent="0.25">
      <c r="A36" s="21" t="s">
        <v>37</v>
      </c>
      <c r="B36" s="22" t="s">
        <v>38</v>
      </c>
      <c r="C36" s="23"/>
      <c r="D36" s="23"/>
      <c r="E36" s="24"/>
      <c r="F36" s="24"/>
    </row>
    <row r="37" spans="1:6" ht="15.75" x14ac:dyDescent="0.25">
      <c r="A37" s="21" t="s">
        <v>39</v>
      </c>
      <c r="B37" s="22" t="s">
        <v>40</v>
      </c>
      <c r="C37" s="23"/>
      <c r="D37" s="23"/>
      <c r="E37" s="24"/>
      <c r="F37" s="24"/>
    </row>
  </sheetData>
  <mergeCells count="10">
    <mergeCell ref="B31:F31"/>
    <mergeCell ref="A33:F33"/>
    <mergeCell ref="B35:F35"/>
    <mergeCell ref="A7:F9"/>
    <mergeCell ref="E1:F1"/>
    <mergeCell ref="A4:F4"/>
    <mergeCell ref="A5:F5"/>
    <mergeCell ref="A24:E24"/>
    <mergeCell ref="A25:E25"/>
    <mergeCell ref="A26:E26"/>
  </mergeCells>
  <pageMargins left="0.70866141732283472" right="0.70866141732283472" top="0.78740157480314965" bottom="0.55118110236220474" header="0.31496062992125984" footer="0.31496062992125984"/>
  <pageSetup paperSize="9" scale="70" fitToHeight="0" orientation="portrait" r:id="rId1"/>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VIVEK BEML</dc:creator>
  <cp:lastModifiedBy>VIVEK BEML</cp:lastModifiedBy>
  <cp:lastPrinted>2024-07-29T10:20:57Z</cp:lastPrinted>
  <dcterms:created xsi:type="dcterms:W3CDTF">2024-07-04T06:38:48Z</dcterms:created>
  <dcterms:modified xsi:type="dcterms:W3CDTF">2024-07-30T08:50:42Z</dcterms:modified>
</cp:coreProperties>
</file>